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s20505\Downloads\届フォーマット\"/>
    </mc:Choice>
  </mc:AlternateContent>
  <xr:revisionPtr revIDLastSave="0" documentId="13_ncr:1_{1C186880-E052-428A-8EE0-BD4621140A54}" xr6:coauthVersionLast="47" xr6:coauthVersionMax="47" xr10:uidLastSave="{00000000-0000-0000-0000-000000000000}"/>
  <bookViews>
    <workbookView xWindow="11892" yWindow="0" windowWidth="14124" windowHeight="16656" xr2:uid="{0706F099-DEEF-4461-BF16-EB83473CBE2D}"/>
  </bookViews>
  <sheets>
    <sheet name="健康保険被扶養者認定申請書" sheetId="10" r:id="rId1"/>
    <sheet name="lov" sheetId="3" state="hidden" r:id="rId2"/>
    <sheet name="提出書類チェックリスト" sheetId="5" state="hidden" r:id="rId3"/>
  </sheets>
  <definedNames>
    <definedName name="※養父母を扶養申請する場合のみ__1.養父母の配偶者は_いる__2.養父母の配偶者は_いない_から選択">健康保険被扶養者認定申請書!$I$26</definedName>
    <definedName name="_xlnm.Print_Area" localSheetId="0">健康保険被扶養者認定申請書!$A$1:$AW$121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5" i="10" l="1"/>
  <c r="A38" i="10"/>
  <c r="M37" i="10"/>
  <c r="M38" i="10"/>
  <c r="I38" i="10"/>
  <c r="I58" i="10"/>
  <c r="I87" i="10"/>
  <c r="H121" i="10"/>
  <c r="I75" i="10"/>
  <c r="I66" i="10"/>
  <c r="I68" i="10" l="1"/>
  <c r="I30" i="10" l="1"/>
  <c r="H120" i="10" l="1"/>
  <c r="H119" i="10"/>
  <c r="H118" i="10"/>
  <c r="H117" i="10"/>
  <c r="H113" i="10"/>
  <c r="H112" i="10"/>
  <c r="H111" i="10"/>
  <c r="H110" i="10"/>
  <c r="H109" i="10"/>
  <c r="H108" i="10"/>
  <c r="H107" i="10"/>
  <c r="H106" i="10"/>
  <c r="H105" i="10"/>
  <c r="H104" i="10"/>
  <c r="H103" i="10"/>
  <c r="H114" i="10"/>
  <c r="I33" i="10"/>
  <c r="D101" i="3"/>
  <c r="D100" i="3"/>
  <c r="D99" i="3"/>
  <c r="D98" i="3"/>
  <c r="D97" i="3"/>
  <c r="D96" i="3"/>
  <c r="D95" i="3"/>
  <c r="D94" i="3"/>
  <c r="D93" i="3"/>
  <c r="D92" i="3"/>
  <c r="D91" i="3"/>
  <c r="D90" i="3"/>
  <c r="D89" i="3"/>
  <c r="D88" i="3"/>
  <c r="D87" i="3"/>
  <c r="D86" i="3"/>
  <c r="D85" i="3"/>
  <c r="D84" i="3"/>
  <c r="E84" i="3" l="1"/>
  <c r="H116" i="10"/>
  <c r="C15" i="5" l="1"/>
  <c r="B15" i="5"/>
  <c r="C14" i="5"/>
  <c r="B14" i="5"/>
  <c r="C13" i="5"/>
  <c r="B13" i="5"/>
  <c r="C12" i="5"/>
  <c r="B12" i="5"/>
  <c r="C11" i="5"/>
  <c r="B11" i="5"/>
  <c r="C10" i="5"/>
  <c r="B10" i="5"/>
  <c r="C9" i="5"/>
  <c r="B9" i="5"/>
  <c r="C8" i="5"/>
  <c r="B8" i="5"/>
  <c r="C7" i="5"/>
  <c r="B7" i="5"/>
  <c r="C6" i="5"/>
  <c r="B6" i="5"/>
  <c r="C5" i="5"/>
  <c r="B5" i="5"/>
  <c r="C4" i="5"/>
  <c r="B4" i="5"/>
  <c r="C3" i="5"/>
  <c r="B3" i="5"/>
  <c r="I67" i="10" l="1"/>
</calcChain>
</file>

<file path=xl/sharedStrings.xml><?xml version="1.0" encoding="utf-8"?>
<sst xmlns="http://schemas.openxmlformats.org/spreadsheetml/2006/main" count="412" uniqueCount="298">
  <si>
    <t>塩野義健康保険組合理事長殿</t>
    <rPh sb="0" eb="1">
      <t>シオ</t>
    </rPh>
    <phoneticPr fontId="2"/>
  </si>
  <si>
    <t>（Eﾒｰﾙの場合）A:SBP社会保険 (社外用）</t>
    <phoneticPr fontId="2"/>
  </si>
  <si>
    <t>・任意継続被保険者： 健保組合</t>
    <phoneticPr fontId="2"/>
  </si>
  <si>
    <t>健康保険被扶養者認定申請書</t>
    <phoneticPr fontId="2"/>
  </si>
  <si>
    <r>
      <t>※この申請書は被扶養者として認定するにあたり必要な書類ですので、必ず証明書等を添付の上、「健康保険被扶養者異動届（増）」とともに提出してください。（</t>
    </r>
    <r>
      <rPr>
        <b/>
        <u/>
        <sz val="16"/>
        <color rgb="FFFF0000"/>
        <rFont val="Meiryo UI"/>
        <family val="3"/>
        <charset val="128"/>
      </rPr>
      <t>本申請書は高校生以下の子の場合は提出不要</t>
    </r>
    <r>
      <rPr>
        <sz val="11"/>
        <color theme="1"/>
        <rFont val="Meiryo UI"/>
        <family val="2"/>
        <charset val="128"/>
      </rPr>
      <t>）</t>
    </r>
    <rPh sb="80" eb="81">
      <t>コウ</t>
    </rPh>
    <phoneticPr fontId="2"/>
  </si>
  <si>
    <r>
      <t>※事情によっては上記以外の書類を求めることがあります（</t>
    </r>
    <r>
      <rPr>
        <b/>
        <sz val="11"/>
        <color rgb="FFFF0000"/>
        <rFont val="Meiryo UI"/>
        <family val="3"/>
        <charset val="128"/>
      </rPr>
      <t>証明書類の入手先は、健保組合 HP でご確認ください</t>
    </r>
    <r>
      <rPr>
        <sz val="11"/>
        <color theme="1"/>
        <rFont val="Meiryo UI"/>
        <family val="2"/>
        <charset val="128"/>
      </rPr>
      <t>）</t>
    </r>
    <phoneticPr fontId="2"/>
  </si>
  <si>
    <t>※各選択項目について、Excelで提出される方は、プルダウン項目から選択をしていただき、紙で提出される方は該当番号に〇をつけて下さい</t>
    <rPh sb="1" eb="2">
      <t>カク</t>
    </rPh>
    <rPh sb="2" eb="4">
      <t>センタク</t>
    </rPh>
    <rPh sb="4" eb="6">
      <t>コウモク</t>
    </rPh>
    <rPh sb="17" eb="19">
      <t>テイシュツ</t>
    </rPh>
    <rPh sb="22" eb="23">
      <t>カタ</t>
    </rPh>
    <rPh sb="30" eb="32">
      <t>コウモク</t>
    </rPh>
    <rPh sb="34" eb="36">
      <t>センタク</t>
    </rPh>
    <rPh sb="44" eb="45">
      <t>カミ</t>
    </rPh>
    <rPh sb="46" eb="48">
      <t>テイシュツ</t>
    </rPh>
    <rPh sb="51" eb="52">
      <t>カタ</t>
    </rPh>
    <rPh sb="53" eb="55">
      <t>ガイトウ</t>
    </rPh>
    <rPh sb="55" eb="57">
      <t>バンゴウ</t>
    </rPh>
    <rPh sb="63" eb="64">
      <t>クダ</t>
    </rPh>
    <phoneticPr fontId="2"/>
  </si>
  <si>
    <t>下記の申請について相違ありません</t>
    <rPh sb="0" eb="2">
      <t>カキ</t>
    </rPh>
    <rPh sb="3" eb="5">
      <t>シンセイ</t>
    </rPh>
    <rPh sb="9" eb="11">
      <t>ソウイ</t>
    </rPh>
    <phoneticPr fontId="2"/>
  </si>
  <si>
    <t>提出日</t>
    <rPh sb="0" eb="2">
      <t>テイシュツ</t>
    </rPh>
    <rPh sb="2" eb="3">
      <t>ビ</t>
    </rPh>
    <phoneticPr fontId="2"/>
  </si>
  <si>
    <t>（和暦）</t>
    <rPh sb="1" eb="3">
      <t>ワレキ</t>
    </rPh>
    <phoneticPr fontId="2"/>
  </si>
  <si>
    <t>年</t>
    <phoneticPr fontId="2"/>
  </si>
  <si>
    <t>月</t>
    <phoneticPr fontId="2"/>
  </si>
  <si>
    <t>日</t>
    <phoneticPr fontId="2"/>
  </si>
  <si>
    <t>居所住所の〒</t>
    <rPh sb="0" eb="2">
      <t>キョショ</t>
    </rPh>
    <rPh sb="2" eb="4">
      <t>ジュウショ</t>
    </rPh>
    <phoneticPr fontId="2"/>
  </si>
  <si>
    <t>〒</t>
    <phoneticPr fontId="2"/>
  </si>
  <si>
    <t>ー</t>
    <phoneticPr fontId="2"/>
  </si>
  <si>
    <t>居所住所</t>
    <rPh sb="2" eb="4">
      <t>ジュウショ</t>
    </rPh>
    <phoneticPr fontId="2"/>
  </si>
  <si>
    <t>被保険者氏名</t>
    <rPh sb="0" eb="4">
      <t>ヒホケンシャ</t>
    </rPh>
    <rPh sb="4" eb="6">
      <t>シメイ</t>
    </rPh>
    <phoneticPr fontId="2"/>
  </si>
  <si>
    <t>１．被保険者に関する事項</t>
    <phoneticPr fontId="2"/>
  </si>
  <si>
    <t>被保険者等</t>
  </si>
  <si>
    <t>記号・番号</t>
  </si>
  <si>
    <t>会社名</t>
  </si>
  <si>
    <t>事業所</t>
    <rPh sb="0" eb="3">
      <t>ジギョウショ</t>
    </rPh>
    <phoneticPr fontId="2"/>
  </si>
  <si>
    <t>氏名№</t>
    <phoneticPr fontId="2"/>
  </si>
  <si>
    <t>所属</t>
    <rPh sb="0" eb="2">
      <t>ショゾク</t>
    </rPh>
    <phoneticPr fontId="2"/>
  </si>
  <si>
    <t>生年月日</t>
    <phoneticPr fontId="2"/>
  </si>
  <si>
    <t>自身の兄弟姉妹</t>
    <rPh sb="0" eb="2">
      <t>ジシン</t>
    </rPh>
    <rPh sb="3" eb="5">
      <t>キョウダイ</t>
    </rPh>
    <rPh sb="5" eb="7">
      <t>シマイ</t>
    </rPh>
    <phoneticPr fontId="2"/>
  </si>
  <si>
    <r>
      <rPr>
        <b/>
        <u/>
        <sz val="10"/>
        <color rgb="FFFF0000"/>
        <rFont val="游ゴシック"/>
        <family val="3"/>
        <charset val="128"/>
      </rPr>
      <t>※実父母を扶養申請する場合のみ</t>
    </r>
    <r>
      <rPr>
        <sz val="10"/>
        <color theme="1"/>
        <rFont val="游ゴシック"/>
        <family val="3"/>
        <charset val="128"/>
      </rPr>
      <t>　　1.被保険自身に兄弟姉妹は　いる　　2.被保険自身に兄弟姉妹は　いない 　から選択</t>
    </r>
    <rPh sb="1" eb="2">
      <t>ジツ</t>
    </rPh>
    <phoneticPr fontId="2"/>
  </si>
  <si>
    <t>・・・・・・・・・・・・・・・</t>
    <phoneticPr fontId="2"/>
  </si>
  <si>
    <t>＊14-1</t>
    <phoneticPr fontId="2"/>
  </si>
  <si>
    <t>実父母の配偶者</t>
    <rPh sb="0" eb="1">
      <t>ジツ</t>
    </rPh>
    <rPh sb="1" eb="3">
      <t>フボ</t>
    </rPh>
    <rPh sb="4" eb="7">
      <t>ハイグウシャ</t>
    </rPh>
    <phoneticPr fontId="2"/>
  </si>
  <si>
    <r>
      <rPr>
        <b/>
        <u/>
        <sz val="10"/>
        <color rgb="FFFF0000"/>
        <rFont val="游ゴシック"/>
        <family val="3"/>
        <charset val="128"/>
      </rPr>
      <t>※実父母を扶養申請する場合のみ</t>
    </r>
    <r>
      <rPr>
        <sz val="10"/>
        <color theme="1"/>
        <rFont val="游ゴシック"/>
        <family val="3"/>
        <charset val="128"/>
      </rPr>
      <t>　　1.実父母の配偶者は　いる　　2.実父母の配偶者は　いない　から選択</t>
    </r>
    <rPh sb="1" eb="2">
      <t>ジツ</t>
    </rPh>
    <rPh sb="2" eb="4">
      <t>フボ</t>
    </rPh>
    <rPh sb="5" eb="7">
      <t>フヨウ</t>
    </rPh>
    <rPh sb="7" eb="9">
      <t>シンセイ</t>
    </rPh>
    <rPh sb="11" eb="13">
      <t>バアイ</t>
    </rPh>
    <rPh sb="49" eb="51">
      <t>センタク</t>
    </rPh>
    <phoneticPr fontId="2"/>
  </si>
  <si>
    <t>＊14-2</t>
    <phoneticPr fontId="2"/>
  </si>
  <si>
    <t>配偶者の兄弟姉妹</t>
    <rPh sb="0" eb="3">
      <t>ハイグウシャ</t>
    </rPh>
    <rPh sb="4" eb="6">
      <t>キョウダイ</t>
    </rPh>
    <rPh sb="6" eb="8">
      <t>シマイ</t>
    </rPh>
    <phoneticPr fontId="2"/>
  </si>
  <si>
    <r>
      <rPr>
        <b/>
        <u/>
        <sz val="10"/>
        <color rgb="FFFF0000"/>
        <rFont val="游ゴシック"/>
        <family val="3"/>
        <charset val="128"/>
      </rPr>
      <t>※義父母を扶養申請する場合のみ</t>
    </r>
    <r>
      <rPr>
        <sz val="10"/>
        <color theme="1"/>
        <rFont val="游ゴシック"/>
        <family val="3"/>
        <charset val="128"/>
      </rPr>
      <t>　　1.あなたの配偶者に兄弟姉妹は　いる　　2.あなたの配偶者に兄弟姉妹は　いない　から選択</t>
    </r>
    <rPh sb="44" eb="46">
      <t>センタク</t>
    </rPh>
    <phoneticPr fontId="2"/>
  </si>
  <si>
    <t>＊15-1</t>
    <phoneticPr fontId="2"/>
  </si>
  <si>
    <t>養父母の配偶者</t>
    <rPh sb="0" eb="3">
      <t>ヨウフボ</t>
    </rPh>
    <rPh sb="1" eb="3">
      <t>フボ</t>
    </rPh>
    <rPh sb="4" eb="7">
      <t>ハイグウシャ</t>
    </rPh>
    <phoneticPr fontId="2"/>
  </si>
  <si>
    <r>
      <rPr>
        <b/>
        <u/>
        <sz val="10"/>
        <color rgb="FFFF0000"/>
        <rFont val="游ゴシック"/>
        <family val="3"/>
        <charset val="128"/>
      </rPr>
      <t>※養父母を扶養申請する場合のみ</t>
    </r>
    <r>
      <rPr>
        <sz val="10"/>
        <color theme="1"/>
        <rFont val="游ゴシック"/>
        <family val="3"/>
        <charset val="128"/>
      </rPr>
      <t>　　1.養父母の配偶者は　いる　　2.養父母の配偶者は　いない　から選択</t>
    </r>
    <rPh sb="1" eb="2">
      <t>ヨウ</t>
    </rPh>
    <rPh sb="19" eb="20">
      <t>ヨウ</t>
    </rPh>
    <rPh sb="34" eb="35">
      <t>ヨウ</t>
    </rPh>
    <rPh sb="49" eb="51">
      <t>センタク</t>
    </rPh>
    <phoneticPr fontId="2"/>
  </si>
  <si>
    <t>＊15-2</t>
    <phoneticPr fontId="2"/>
  </si>
  <si>
    <t>被保険者から見た配偶者の扶養状況</t>
    <rPh sb="0" eb="4">
      <t>ヒホケンシャ</t>
    </rPh>
    <rPh sb="6" eb="7">
      <t>ミ</t>
    </rPh>
    <rPh sb="8" eb="11">
      <t>ハイグウシャ</t>
    </rPh>
    <rPh sb="12" eb="14">
      <t>フヨウ</t>
    </rPh>
    <rPh sb="14" eb="16">
      <t>ジョウキョウ</t>
    </rPh>
    <phoneticPr fontId="2"/>
  </si>
  <si>
    <r>
      <rPr>
        <b/>
        <u/>
        <sz val="10"/>
        <color rgb="FFFF0000"/>
        <rFont val="游ゴシック"/>
        <family val="3"/>
        <charset val="128"/>
      </rPr>
      <t>※配偶者以外を扶養申請する場合のみ</t>
    </r>
    <r>
      <rPr>
        <sz val="10"/>
        <color theme="1"/>
        <rFont val="游ゴシック"/>
        <family val="3"/>
        <charset val="128"/>
      </rPr>
      <t>　　1.あなたの配偶者は健保被扶養者である　　2.あなたの配偶者は健保被扶養者でない　から選択</t>
    </r>
    <rPh sb="1" eb="4">
      <t>ハイグウシャ</t>
    </rPh>
    <rPh sb="4" eb="6">
      <t>イガイ</t>
    </rPh>
    <rPh sb="7" eb="9">
      <t>フヨウ</t>
    </rPh>
    <rPh sb="9" eb="11">
      <t>シンセイ</t>
    </rPh>
    <rPh sb="13" eb="15">
      <t>バアイ</t>
    </rPh>
    <rPh sb="62" eb="64">
      <t>センタク</t>
    </rPh>
    <phoneticPr fontId="2"/>
  </si>
  <si>
    <t>＊13</t>
    <phoneticPr fontId="2"/>
  </si>
  <si>
    <t>昨年度年間給与支給額：a</t>
    <rPh sb="0" eb="2">
      <t>サクネン</t>
    </rPh>
    <rPh sb="2" eb="3">
      <t>ド</t>
    </rPh>
    <rPh sb="3" eb="5">
      <t>ネンカン</t>
    </rPh>
    <rPh sb="5" eb="7">
      <t>キュウヨ</t>
    </rPh>
    <rPh sb="7" eb="9">
      <t>シキュウ</t>
    </rPh>
    <rPh sb="9" eb="10">
      <t>ガク</t>
    </rPh>
    <phoneticPr fontId="2"/>
  </si>
  <si>
    <t>万円</t>
    <rPh sb="0" eb="2">
      <t>マンエン</t>
    </rPh>
    <phoneticPr fontId="2"/>
  </si>
  <si>
    <t>昨年度年間その他収入：b</t>
    <rPh sb="0" eb="3">
      <t>サクネンド</t>
    </rPh>
    <phoneticPr fontId="2"/>
  </si>
  <si>
    <t>a　＋　b（自動計算）</t>
    <rPh sb="6" eb="8">
      <t>ジドウ</t>
    </rPh>
    <rPh sb="8" eb="10">
      <t>ケイサン</t>
    </rPh>
    <phoneticPr fontId="2"/>
  </si>
  <si>
    <t>被扶養者と同居・別居</t>
    <rPh sb="0" eb="4">
      <t>ヒフヨウシャ</t>
    </rPh>
    <rPh sb="5" eb="7">
      <t>ドウキョ</t>
    </rPh>
    <rPh sb="8" eb="10">
      <t>ベッキョ</t>
    </rPh>
    <phoneticPr fontId="2"/>
  </si>
  <si>
    <t>・・・・・・・・・・・・・・・・・・・・・・・・・・・・・・・・・・・・・・・・・・・・・・・・・・・・・・・・・・・・・・・・・・・・・・・・・・・・・・・・・・・・・・・・・・・・・・・・・・・・・・・・・・・・・・・・・・・・・・・・・・</t>
    <phoneticPr fontId="2"/>
  </si>
  <si>
    <t>＊3</t>
    <phoneticPr fontId="2"/>
  </si>
  <si>
    <t>単身赴任区分</t>
    <rPh sb="0" eb="2">
      <t>タンシン</t>
    </rPh>
    <rPh sb="2" eb="4">
      <t>フニン</t>
    </rPh>
    <rPh sb="4" eb="6">
      <t>クブン</t>
    </rPh>
    <phoneticPr fontId="2"/>
  </si>
  <si>
    <t>月額の送金金額</t>
    <rPh sb="0" eb="2">
      <t>ゲツガク</t>
    </rPh>
    <rPh sb="3" eb="5">
      <t>ソウキン</t>
    </rPh>
    <rPh sb="5" eb="7">
      <t>キンガク</t>
    </rPh>
    <phoneticPr fontId="2"/>
  </si>
  <si>
    <t xml:space="preserve">認定を受ける被扶養者(甲)の同居家族構成(続柄は被保険者から見ての続柄を記入してください) </t>
    <phoneticPr fontId="2"/>
  </si>
  <si>
    <t>氏名</t>
    <phoneticPr fontId="2"/>
  </si>
  <si>
    <t>続柄</t>
    <phoneticPr fontId="2"/>
  </si>
  <si>
    <t>年齢</t>
    <rPh sb="0" eb="2">
      <t>ネンレイ</t>
    </rPh>
    <phoneticPr fontId="2"/>
  </si>
  <si>
    <t>職業・勤務先</t>
    <rPh sb="0" eb="2">
      <t>ショクギョウ</t>
    </rPh>
    <rPh sb="3" eb="6">
      <t>キンムサキ</t>
    </rPh>
    <phoneticPr fontId="2"/>
  </si>
  <si>
    <t>年収</t>
    <rPh sb="0" eb="2">
      <t>ネンシュウ</t>
    </rPh>
    <phoneticPr fontId="2"/>
  </si>
  <si>
    <t>被保険者の被扶養者とならなければならない理由(具体的に記入)</t>
    <phoneticPr fontId="2"/>
  </si>
  <si>
    <t>理由</t>
    <rPh sb="0" eb="2">
      <t>リユウ</t>
    </rPh>
    <phoneticPr fontId="2"/>
  </si>
  <si>
    <t>２．認定を受ける被扶養者に関する事項（甲）</t>
    <rPh sb="2" eb="4">
      <t>ニンテイ</t>
    </rPh>
    <rPh sb="5" eb="6">
      <t>ウ</t>
    </rPh>
    <rPh sb="8" eb="12">
      <t>ヒフヨウシャ</t>
    </rPh>
    <rPh sb="13" eb="14">
      <t>カン</t>
    </rPh>
    <rPh sb="16" eb="18">
      <t>ジコウ</t>
    </rPh>
    <rPh sb="19" eb="20">
      <t>カブト</t>
    </rPh>
    <phoneticPr fontId="2"/>
  </si>
  <si>
    <t>基本情報</t>
    <rPh sb="0" eb="2">
      <t>キホン</t>
    </rPh>
    <rPh sb="2" eb="4">
      <t>ジョウホウ</t>
    </rPh>
    <phoneticPr fontId="2"/>
  </si>
  <si>
    <t>続柄</t>
    <rPh sb="0" eb="2">
      <t>ツヅキガラ</t>
    </rPh>
    <phoneticPr fontId="2"/>
  </si>
  <si>
    <t>※　1.夫　2.妻　3.長男　4.次男　5.三男　6.長女　7.次女　8.三女　9.実父　10.実母　11.実兄　12.実弟　13.実姉　14.実妹　15.孫　16.義父　17.義母　18.その他　から選択</t>
  </si>
  <si>
    <t>＊1</t>
    <phoneticPr fontId="2"/>
  </si>
  <si>
    <t>その他の場合の続柄</t>
    <rPh sb="2" eb="3">
      <t>タ</t>
    </rPh>
    <rPh sb="4" eb="6">
      <t>バアイ</t>
    </rPh>
    <rPh sb="7" eb="9">
      <t>ツヅキガラ</t>
    </rPh>
    <phoneticPr fontId="2"/>
  </si>
  <si>
    <t>健保加入区分</t>
    <rPh sb="0" eb="2">
      <t>ケンポ</t>
    </rPh>
    <rPh sb="2" eb="4">
      <t>カニュウ</t>
    </rPh>
    <rPh sb="4" eb="6">
      <t>クブン</t>
    </rPh>
    <phoneticPr fontId="2"/>
  </si>
  <si>
    <t>※　1.国民健康保険に加入している/加入していた　　2.その他の健康保険組合で任意継続被保険者として加入している/加入していた　から選択</t>
    <rPh sb="66" eb="68">
      <t>センタク</t>
    </rPh>
    <phoneticPr fontId="2"/>
  </si>
  <si>
    <t>・・・・・・・・・・・・・・・・・・・・・・・・・・</t>
    <phoneticPr fontId="2"/>
  </si>
  <si>
    <t>＊2</t>
    <phoneticPr fontId="2"/>
  </si>
  <si>
    <t>前健保を加入終了した日</t>
    <rPh sb="0" eb="1">
      <t>ゼン</t>
    </rPh>
    <rPh sb="1" eb="3">
      <t>ケンポ</t>
    </rPh>
    <rPh sb="4" eb="6">
      <t>カニュウ</t>
    </rPh>
    <rPh sb="6" eb="8">
      <t>シュウリョウ</t>
    </rPh>
    <rPh sb="10" eb="11">
      <t>ヒ</t>
    </rPh>
    <phoneticPr fontId="2"/>
  </si>
  <si>
    <t>所属学校名</t>
    <rPh sb="0" eb="2">
      <t>ショゾク</t>
    </rPh>
    <phoneticPr fontId="2"/>
  </si>
  <si>
    <t>(在学中の場合のみ記入)：</t>
    <rPh sb="5" eb="7">
      <t>バアイ</t>
    </rPh>
    <rPh sb="9" eb="11">
      <t>キニュウ</t>
    </rPh>
    <phoneticPr fontId="2"/>
  </si>
  <si>
    <t>＊4</t>
    <phoneticPr fontId="2"/>
  </si>
  <si>
    <t>現在の収入状況</t>
    <rPh sb="5" eb="7">
      <t>ジョウキョウ</t>
    </rPh>
    <phoneticPr fontId="2"/>
  </si>
  <si>
    <t>※　1.収入無（昨年収入がなく現在もない人）　　2.退職後に無収入となった　　3.退職後に失業給付金を受給予定　　4.雇用形態の変更　　5.収入あり(雇用形態の変更や契約変更　無し）　　6.収入あり(雇用形態の変更や契約変更　有り）　　7.年金・恩給等の公的扶助(遺族年金含）の収入あり　　から選択</t>
    <rPh sb="147" eb="149">
      <t>センタク</t>
    </rPh>
    <phoneticPr fontId="2"/>
  </si>
  <si>
    <t>＊5</t>
    <phoneticPr fontId="2"/>
  </si>
  <si>
    <t>前職に関する情報</t>
    <rPh sb="0" eb="2">
      <t>ゼンショク</t>
    </rPh>
    <rPh sb="3" eb="4">
      <t>カン</t>
    </rPh>
    <rPh sb="6" eb="8">
      <t>ジョウホウ</t>
    </rPh>
    <phoneticPr fontId="2"/>
  </si>
  <si>
    <t>勤務先名</t>
    <rPh sb="0" eb="3">
      <t>キンムサキ</t>
    </rPh>
    <rPh sb="3" eb="4">
      <t>メイ</t>
    </rPh>
    <phoneticPr fontId="2"/>
  </si>
  <si>
    <t>IF(OR(F57="2.退職後に無収入となった",F57="3.退職後に失業給付金を受給予定"),"","（※退職済みの場合のみ記入）")</t>
    <phoneticPr fontId="2"/>
  </si>
  <si>
    <t>IF(OR(F56="2.退職後に無収入となった",F56="3.退職後に失業給付金を受給予定"),"","※記入不要")</t>
    <phoneticPr fontId="2"/>
  </si>
  <si>
    <t>勤続年数</t>
    <rPh sb="2" eb="4">
      <t>ネンスウ</t>
    </rPh>
    <phoneticPr fontId="2"/>
  </si>
  <si>
    <t>ヶ月</t>
    <rPh sb="1" eb="2">
      <t>ゲツ</t>
    </rPh>
    <phoneticPr fontId="2"/>
  </si>
  <si>
    <t>退職日</t>
    <rPh sb="0" eb="2">
      <t>タイショク</t>
    </rPh>
    <rPh sb="2" eb="3">
      <t>ビ</t>
    </rPh>
    <phoneticPr fontId="2"/>
  </si>
  <si>
    <t>退職理由</t>
    <phoneticPr fontId="2"/>
  </si>
  <si>
    <t>※　1.定年　2.結婚　3.出産　4.その他　から選択</t>
    <rPh sb="4" eb="6">
      <t>テイネン</t>
    </rPh>
    <rPh sb="25" eb="27">
      <t>センタク</t>
    </rPh>
    <phoneticPr fontId="2"/>
  </si>
  <si>
    <t>その他の理由（具体的に記入）</t>
  </si>
  <si>
    <t>IF(F64="4.その他","（その他の場合のみ記入）","")</t>
    <phoneticPr fontId="2"/>
  </si>
  <si>
    <t>失業給付金に関する情報</t>
    <rPh sb="6" eb="7">
      <t>カン</t>
    </rPh>
    <rPh sb="9" eb="11">
      <t>ジョウホウ</t>
    </rPh>
    <phoneticPr fontId="2"/>
  </si>
  <si>
    <t>受給の状況</t>
    <rPh sb="0" eb="2">
      <t>ジュキュウ</t>
    </rPh>
    <rPh sb="3" eb="5">
      <t>ジョウキョウ</t>
    </rPh>
    <phoneticPr fontId="2"/>
  </si>
  <si>
    <t>※　1.受給済　2.不支給(理由：自己都合退職）3.不支給(理由：加入年数が少ない）4.不支給(理由：雇用保険未加入）　5.受給期間延長　6.受給予定　7.その他　　8.該当なし　から選択</t>
    <rPh sb="92" eb="94">
      <t>センタク</t>
    </rPh>
    <phoneticPr fontId="2"/>
  </si>
  <si>
    <t>＊6</t>
    <phoneticPr fontId="2"/>
  </si>
  <si>
    <t>IF(F57="3.退職後に失業給付金を受給予定","6.受給予定","※　1.受給済　　2.不支給(理由：自己都合退職）　3.不支給(理由：加入年数が少ない）　4.不支給(理由：雇用保険未加入）　5.受給期間延長　　6.受給予定　　7.該当なし　から選択")</t>
    <phoneticPr fontId="2"/>
  </si>
  <si>
    <t>5.受給期間延長の理由</t>
    <rPh sb="2" eb="4">
      <t>ジュキュウ</t>
    </rPh>
    <rPh sb="4" eb="6">
      <t>キカン</t>
    </rPh>
    <rPh sb="6" eb="8">
      <t>エンチョウ</t>
    </rPh>
    <phoneticPr fontId="2"/>
  </si>
  <si>
    <t>＊7-1</t>
    <phoneticPr fontId="2"/>
  </si>
  <si>
    <t>IF(F68="5.受給期間延長","※　1.妊娠・出産　　2.育児　　3.疾病または負傷　　4.その他　から選択","※記入不要")</t>
    <phoneticPr fontId="2"/>
  </si>
  <si>
    <t>上記4.その他の理由</t>
    <rPh sb="0" eb="2">
      <t>ジョウキ</t>
    </rPh>
    <rPh sb="6" eb="7">
      <t>タ</t>
    </rPh>
    <rPh sb="8" eb="10">
      <t>リユウ</t>
    </rPh>
    <phoneticPr fontId="2"/>
  </si>
  <si>
    <t>＊7-2</t>
    <phoneticPr fontId="2"/>
  </si>
  <si>
    <t>IF(F69="4.その他","（※その他の場合のみ記入","※記入不要")</t>
    <phoneticPr fontId="2"/>
  </si>
  <si>
    <t>受給の状況
7.その他の理由</t>
    <rPh sb="0" eb="2">
      <t>ジュキュウ</t>
    </rPh>
    <rPh sb="3" eb="5">
      <t>ジョウキョウ</t>
    </rPh>
    <rPh sb="10" eb="11">
      <t>タ</t>
    </rPh>
    <rPh sb="12" eb="14">
      <t>リユウ</t>
    </rPh>
    <phoneticPr fontId="2"/>
  </si>
  <si>
    <t>＊7-3</t>
    <phoneticPr fontId="2"/>
  </si>
  <si>
    <t>受給終了日</t>
    <phoneticPr fontId="2"/>
  </si>
  <si>
    <t>＊8</t>
    <phoneticPr fontId="2"/>
  </si>
  <si>
    <t>前職の退職日</t>
    <rPh sb="0" eb="2">
      <t>ゼンショク</t>
    </rPh>
    <rPh sb="3" eb="5">
      <t>タイショク</t>
    </rPh>
    <rPh sb="5" eb="6">
      <t>ビ</t>
    </rPh>
    <phoneticPr fontId="2"/>
  </si>
  <si>
    <t>＊9</t>
    <phoneticPr fontId="2"/>
  </si>
  <si>
    <t>失業給付金の受給開始日または予定日</t>
    <phoneticPr fontId="2"/>
  </si>
  <si>
    <t>※ただし失業給付金を受給中の場合は、認定できません</t>
    <phoneticPr fontId="2"/>
  </si>
  <si>
    <t>収入がある場合の確認事項</t>
    <rPh sb="0" eb="2">
      <t>シュウニュウ</t>
    </rPh>
    <rPh sb="5" eb="7">
      <t>バアイ</t>
    </rPh>
    <rPh sb="8" eb="10">
      <t>カクニン</t>
    </rPh>
    <rPh sb="10" eb="12">
      <t>ジコウ</t>
    </rPh>
    <phoneticPr fontId="2"/>
  </si>
  <si>
    <t>現職勤務先</t>
    <phoneticPr fontId="2"/>
  </si>
  <si>
    <t>・・・・・・・・・・・・・・・・・・・・・・・・・・・・・・・・・・・・・・・・・・・・・・・・・・・・・・・・・・・・・・・・・・・・・・・・・・・・・・・・・・・</t>
    <phoneticPr fontId="2"/>
  </si>
  <si>
    <t>＊11</t>
    <phoneticPr fontId="2"/>
  </si>
  <si>
    <t>IF(OR(F57="1.収入無（昨年収入がなく現在もない人）",F57="2.退職後に無収入となった",F57="3.退職後に失業給付金を受給予定",F57="※　1.収入無（昨年収入がなく現在もない人）　　2.退職後に無収入となった　　3.退職後に失業給付金を受給予定　　4.雇用形態の変更　　5.収入あり(雇用形態の変更や契約変更　無し）　　6.収入あり(雇用形態の変更や契約変更　有り）　　7.年金・恩給等の公的扶助(遺族年金含）の収入あり　　から選択"),"（※収入がある場合のみ記入）","")</t>
    <phoneticPr fontId="2"/>
  </si>
  <si>
    <t>現時点の月額収入：a</t>
    <rPh sb="0" eb="3">
      <t>ゲンジテン</t>
    </rPh>
    <rPh sb="4" eb="6">
      <t>ゲツガク</t>
    </rPh>
    <rPh sb="6" eb="8">
      <t>シュウニュウ</t>
    </rPh>
    <phoneticPr fontId="2"/>
  </si>
  <si>
    <t>雇用形態変更有無</t>
    <rPh sb="0" eb="2">
      <t>コヨウ</t>
    </rPh>
    <rPh sb="2" eb="4">
      <t>ケイタイ</t>
    </rPh>
    <rPh sb="4" eb="6">
      <t>ヘンコウ</t>
    </rPh>
    <rPh sb="6" eb="8">
      <t>ウム</t>
    </rPh>
    <phoneticPr fontId="2"/>
  </si>
  <si>
    <t>（※収入がある場合のみ記入）</t>
    <rPh sb="2" eb="4">
      <t>シュウニュウ</t>
    </rPh>
    <rPh sb="7" eb="9">
      <t>バアイ</t>
    </rPh>
    <rPh sb="11" eb="13">
      <t>キニュウ</t>
    </rPh>
    <phoneticPr fontId="2"/>
  </si>
  <si>
    <t>＊10</t>
    <phoneticPr fontId="2"/>
  </si>
  <si>
    <t>IF(OR(F57="4.雇用形態の変更",F57="6.収入あり(雇用形態の変更や契約変更　有り）"),"1.有","（※収入がある場合のみ記入）")</t>
    <phoneticPr fontId="2"/>
  </si>
  <si>
    <t>雇用形態変更日</t>
    <rPh sb="0" eb="2">
      <t>コヨウ</t>
    </rPh>
    <rPh sb="2" eb="4">
      <t>ケイタイ</t>
    </rPh>
    <rPh sb="4" eb="6">
      <t>ヘンコウ</t>
    </rPh>
    <rPh sb="6" eb="7">
      <t>ビ</t>
    </rPh>
    <phoneticPr fontId="2"/>
  </si>
  <si>
    <t>（変更後）月額収入：a</t>
    <phoneticPr fontId="2"/>
  </si>
  <si>
    <t>その他の収入区分</t>
    <rPh sb="2" eb="3">
      <t>タ</t>
    </rPh>
    <rPh sb="4" eb="6">
      <t>シュウニュウ</t>
    </rPh>
    <rPh sb="6" eb="8">
      <t>クブン</t>
    </rPh>
    <phoneticPr fontId="2"/>
  </si>
  <si>
    <t>※上記以外の収入がある場合のみ　1.家賃・地代等・事業所得・配当・利子所得・農業所得・休業補償的給付金(傷病手当金等)　　2.その他　から選択</t>
    <rPh sb="1" eb="3">
      <t>ジョウキ</t>
    </rPh>
    <rPh sb="3" eb="5">
      <t>イガイ</t>
    </rPh>
    <rPh sb="6" eb="8">
      <t>シュウニュウ</t>
    </rPh>
    <rPh sb="11" eb="13">
      <t>バアイ</t>
    </rPh>
    <rPh sb="69" eb="71">
      <t>センタク</t>
    </rPh>
    <phoneticPr fontId="2"/>
  </si>
  <si>
    <t>IF(OR(F57="4.雇用形態の変更",F57="5.収入あり(雇用形態の変更や契約変更　無し）",F57="6.収入あり(雇用形態の変更や契約変更　有り）",F57="7.年金・恩給等の公的扶助(遺族年金含）の収入あり",F57="※　1.収入無（昨年収入がなく現在もない人）　　2.退職後に無収入となった　　3.退職後に失業給付金を受給予定　　4.雇用形態の変更　　5.収入あり(雇用形態の変更や契約変更　無し）　　6.収入あり(雇用形態の変更や契約変更　有り）　　7.年金・恩給等の公的扶助(遺族年金含）の収入あり　　から選択"),"※上記以外の収入がある場合のみ　1.家賃・地代等・事業所得・配当・利子所得・農業所得・休業補償的給付金(傷病手当金等)　　2.その他　から選択","（※収入がある場合のみ記入）")</t>
    <phoneticPr fontId="2"/>
  </si>
  <si>
    <t>その他収入（具体的に記入）</t>
    <rPh sb="2" eb="3">
      <t>タ</t>
    </rPh>
    <rPh sb="3" eb="5">
      <t>シュウニュウ</t>
    </rPh>
    <rPh sb="6" eb="9">
      <t>グタイテキ</t>
    </rPh>
    <rPh sb="10" eb="12">
      <t>キニュウ</t>
    </rPh>
    <phoneticPr fontId="2"/>
  </si>
  <si>
    <t>その他の合計金額：b</t>
    <rPh sb="2" eb="3">
      <t>タ</t>
    </rPh>
    <rPh sb="4" eb="6">
      <t>ゴウケイ</t>
    </rPh>
    <rPh sb="6" eb="8">
      <t>キンガク</t>
    </rPh>
    <phoneticPr fontId="2"/>
  </si>
  <si>
    <t>年金・恩給区分</t>
    <rPh sb="0" eb="2">
      <t>ネンキン</t>
    </rPh>
    <rPh sb="3" eb="5">
      <t>オンキュウ</t>
    </rPh>
    <rPh sb="5" eb="7">
      <t>クブン</t>
    </rPh>
    <phoneticPr fontId="2"/>
  </si>
  <si>
    <t>※　1.受給している　　2.受給していない　　から選択する</t>
    <rPh sb="14" eb="16">
      <t>ジュキュウ</t>
    </rPh>
    <rPh sb="25" eb="27">
      <t>センタク</t>
    </rPh>
    <phoneticPr fontId="2"/>
  </si>
  <si>
    <t>＊12</t>
    <phoneticPr fontId="2"/>
  </si>
  <si>
    <t>IF(F57="7.年金・恩給等の公的扶助(遺族年金含）の収入あり","1.受給している","※　1.受給している　　2.受給していない　　から選択する")</t>
    <phoneticPr fontId="2"/>
  </si>
  <si>
    <t>年金・恩給等の名称</t>
    <rPh sb="0" eb="2">
      <t>ネンキン</t>
    </rPh>
    <rPh sb="3" eb="5">
      <t>オンキュウ</t>
    </rPh>
    <rPh sb="5" eb="6">
      <t>トウ</t>
    </rPh>
    <rPh sb="7" eb="9">
      <t>メイショウ</t>
    </rPh>
    <phoneticPr fontId="2"/>
  </si>
  <si>
    <t>IF(F86="1.受給している","","（※1.受給している場合のみ記入）")</t>
    <phoneticPr fontId="2"/>
  </si>
  <si>
    <t>年金・恩給等の年額：c</t>
    <rPh sb="0" eb="2">
      <t>ネンキン</t>
    </rPh>
    <rPh sb="3" eb="5">
      <t>オンキュウ</t>
    </rPh>
    <rPh sb="5" eb="6">
      <t>トウ</t>
    </rPh>
    <rPh sb="7" eb="9">
      <t>ネンガク</t>
    </rPh>
    <phoneticPr fontId="2"/>
  </si>
  <si>
    <t>a + b ＋ c(自動計算)</t>
    <rPh sb="10" eb="12">
      <t>ジドウ</t>
    </rPh>
    <rPh sb="12" eb="14">
      <t>ケイサン</t>
    </rPh>
    <phoneticPr fontId="2"/>
  </si>
  <si>
    <t>健康保険組合決裁欄</t>
    <rPh sb="0" eb="6">
      <t>ケンコウホケンクミアイ</t>
    </rPh>
    <rPh sb="6" eb="8">
      <t>ケッサイ</t>
    </rPh>
    <rPh sb="8" eb="9">
      <t>ラン</t>
    </rPh>
    <phoneticPr fontId="2"/>
  </si>
  <si>
    <t>被扶養者としての認定条件</t>
    <rPh sb="0" eb="4">
      <t>ヒフヨウシャ</t>
    </rPh>
    <rPh sb="8" eb="10">
      <t>ニンテイ</t>
    </rPh>
    <rPh sb="10" eb="12">
      <t>ジョウケン</t>
    </rPh>
    <phoneticPr fontId="2"/>
  </si>
  <si>
    <t>承認欄</t>
    <phoneticPr fontId="2"/>
  </si>
  <si>
    <t>担当者</t>
    <rPh sb="0" eb="3">
      <t>タントウシャ</t>
    </rPh>
    <phoneticPr fontId="2"/>
  </si>
  <si>
    <t>事務長</t>
    <rPh sb="0" eb="3">
      <t>ジムチョウ</t>
    </rPh>
    <phoneticPr fontId="2"/>
  </si>
  <si>
    <t>常務理事</t>
    <rPh sb="0" eb="2">
      <t>ジョウム</t>
    </rPh>
    <rPh sb="2" eb="4">
      <t>リジ</t>
    </rPh>
    <phoneticPr fontId="2"/>
  </si>
  <si>
    <t>１．親族の条件</t>
    <phoneticPr fontId="2"/>
  </si>
  <si>
    <t>該当　／　非該当</t>
    <rPh sb="0" eb="2">
      <t>ガイトウ</t>
    </rPh>
    <rPh sb="5" eb="8">
      <t>ヒガイトウ</t>
    </rPh>
    <phoneticPr fontId="2"/>
  </si>
  <si>
    <t>承認</t>
    <phoneticPr fontId="2"/>
  </si>
  <si>
    <t>承認しない</t>
    <phoneticPr fontId="2"/>
  </si>
  <si>
    <t>２．同居・別居の条件</t>
    <phoneticPr fontId="2"/>
  </si>
  <si>
    <t>３．生計維持の条件</t>
    <phoneticPr fontId="2"/>
  </si>
  <si>
    <t>４．添付書類</t>
    <phoneticPr fontId="2"/>
  </si>
  <si>
    <t>■提出書類一覧チェックリスト</t>
    <rPh sb="1" eb="3">
      <t>テイシュツ</t>
    </rPh>
    <rPh sb="3" eb="5">
      <t>ショルイ</t>
    </rPh>
    <rPh sb="5" eb="7">
      <t>イチラン</t>
    </rPh>
    <phoneticPr fontId="2"/>
  </si>
  <si>
    <t>※雇用保険離職票の取得に時間がかかる場合は、退職日の分かる書類を代わりに提出してください。後日、雇用保険離職票を提出してください。</t>
    <rPh sb="1" eb="3">
      <t>コヨウ</t>
    </rPh>
    <rPh sb="3" eb="5">
      <t>ホケン</t>
    </rPh>
    <rPh sb="5" eb="7">
      <t>リショク</t>
    </rPh>
    <rPh sb="7" eb="8">
      <t>ヒョウ</t>
    </rPh>
    <rPh sb="9" eb="11">
      <t>シュトク</t>
    </rPh>
    <rPh sb="12" eb="14">
      <t>ジカン</t>
    </rPh>
    <rPh sb="18" eb="20">
      <t>バアイ</t>
    </rPh>
    <rPh sb="22" eb="24">
      <t>タイショク</t>
    </rPh>
    <rPh sb="24" eb="25">
      <t>ビ</t>
    </rPh>
    <rPh sb="26" eb="27">
      <t>ワ</t>
    </rPh>
    <rPh sb="29" eb="31">
      <t>ショルイ</t>
    </rPh>
    <rPh sb="32" eb="33">
      <t>カ</t>
    </rPh>
    <rPh sb="36" eb="38">
      <t>テイシュツ</t>
    </rPh>
    <rPh sb="45" eb="47">
      <t>ゴジツ</t>
    </rPh>
    <rPh sb="48" eb="50">
      <t>コヨウ</t>
    </rPh>
    <rPh sb="50" eb="52">
      <t>ホケン</t>
    </rPh>
    <rPh sb="52" eb="54">
      <t>リショク</t>
    </rPh>
    <rPh sb="54" eb="55">
      <t>ヒョウ</t>
    </rPh>
    <rPh sb="56" eb="58">
      <t>テイシュツ</t>
    </rPh>
    <phoneticPr fontId="2"/>
  </si>
  <si>
    <t>提出対象</t>
    <rPh sb="0" eb="2">
      <t>テイシュツ</t>
    </rPh>
    <rPh sb="2" eb="4">
      <t>タイショウ</t>
    </rPh>
    <phoneticPr fontId="2"/>
  </si>
  <si>
    <t>提出チェック</t>
    <rPh sb="0" eb="2">
      <t>テイシュツ</t>
    </rPh>
    <phoneticPr fontId="2"/>
  </si>
  <si>
    <t>提出書類</t>
    <rPh sb="0" eb="2">
      <t>テイシュツ</t>
    </rPh>
    <rPh sb="2" eb="4">
      <t>ショルイ</t>
    </rPh>
    <phoneticPr fontId="2"/>
  </si>
  <si>
    <t>●</t>
    <phoneticPr fontId="2"/>
  </si>
  <si>
    <t>健康保険被扶養者異動届（増）</t>
    <rPh sb="0" eb="11">
      <t>ケンコウホケンヒフヨウシャイドウトドケ</t>
    </rPh>
    <rPh sb="12" eb="13">
      <t>ゾウ</t>
    </rPh>
    <phoneticPr fontId="2"/>
  </si>
  <si>
    <t>健康保険被扶養者認定申請書</t>
    <rPh sb="0" eb="2">
      <t>ケンコウ</t>
    </rPh>
    <rPh sb="2" eb="4">
      <t>ホケン</t>
    </rPh>
    <rPh sb="4" eb="8">
      <t>ヒフヨウシャ</t>
    </rPh>
    <rPh sb="8" eb="10">
      <t>ニンテイ</t>
    </rPh>
    <rPh sb="10" eb="13">
      <t>シンセイショ</t>
    </rPh>
    <phoneticPr fontId="2"/>
  </si>
  <si>
    <r>
      <t>義父母など同居が条件となる申請対象者の場合は、</t>
    </r>
    <r>
      <rPr>
        <b/>
        <sz val="11"/>
        <color theme="1"/>
        <rFont val="Meiryo UI"/>
        <family val="3"/>
        <charset val="128"/>
      </rPr>
      <t>住民票</t>
    </r>
    <r>
      <rPr>
        <sz val="11"/>
        <color theme="1"/>
        <rFont val="Meiryo UI"/>
        <family val="2"/>
        <charset val="128"/>
      </rPr>
      <t>（世帯全員分。続柄記載のもの。）※個人番号が記載されていないもの</t>
    </r>
    <phoneticPr fontId="2"/>
  </si>
  <si>
    <r>
      <t>申請対象者が現在任意継続被保険者の場合、</t>
    </r>
    <r>
      <rPr>
        <b/>
        <sz val="11"/>
        <color theme="1"/>
        <rFont val="Meiryo UI"/>
        <family val="3"/>
        <charset val="128"/>
      </rPr>
      <t>任意継続被保険者の資格喪失証明書</t>
    </r>
    <phoneticPr fontId="2"/>
  </si>
  <si>
    <r>
      <t>別居の場合は、</t>
    </r>
    <r>
      <rPr>
        <b/>
        <sz val="11"/>
        <color theme="1"/>
        <rFont val="Meiryo UI"/>
        <family val="3"/>
        <charset val="128"/>
      </rPr>
      <t>直近6カ月分の銀行等の振込控</t>
    </r>
    <r>
      <rPr>
        <sz val="11"/>
        <color theme="1"/>
        <rFont val="Meiryo UI"/>
        <family val="2"/>
        <charset val="128"/>
      </rPr>
      <t>（6カ月分揃わない場合は、届提出時点では手元にあるものをご提出お願いします）</t>
    </r>
    <rPh sb="0" eb="2">
      <t>ベッキョ</t>
    </rPh>
    <rPh sb="3" eb="5">
      <t>バアイ</t>
    </rPh>
    <rPh sb="7" eb="9">
      <t>チョッキン</t>
    </rPh>
    <rPh sb="11" eb="12">
      <t>ゲツ</t>
    </rPh>
    <rPh sb="12" eb="13">
      <t>ブン</t>
    </rPh>
    <rPh sb="14" eb="16">
      <t>ギンコウ</t>
    </rPh>
    <rPh sb="16" eb="17">
      <t>トウ</t>
    </rPh>
    <rPh sb="18" eb="20">
      <t>フリコミ</t>
    </rPh>
    <rPh sb="20" eb="21">
      <t>ヒカ</t>
    </rPh>
    <rPh sb="24" eb="25">
      <t>ゲツ</t>
    </rPh>
    <rPh sb="25" eb="26">
      <t>ブン</t>
    </rPh>
    <rPh sb="26" eb="27">
      <t>ソロ</t>
    </rPh>
    <rPh sb="30" eb="32">
      <t>バアイ</t>
    </rPh>
    <rPh sb="34" eb="35">
      <t>トドケ</t>
    </rPh>
    <rPh sb="35" eb="37">
      <t>テイシュツ</t>
    </rPh>
    <rPh sb="37" eb="39">
      <t>ジテン</t>
    </rPh>
    <rPh sb="41" eb="43">
      <t>テモト</t>
    </rPh>
    <rPh sb="50" eb="52">
      <t>テイシュツ</t>
    </rPh>
    <rPh sb="53" eb="54">
      <t>ネガ</t>
    </rPh>
    <phoneticPr fontId="2"/>
  </si>
  <si>
    <r>
      <rPr>
        <b/>
        <sz val="11"/>
        <color theme="1"/>
        <rFont val="Meiryo UI"/>
        <family val="3"/>
        <charset val="128"/>
      </rPr>
      <t>在学証明書</t>
    </r>
    <r>
      <rPr>
        <sz val="11"/>
        <color theme="1"/>
        <rFont val="Meiryo UI"/>
        <family val="2"/>
        <charset val="128"/>
      </rPr>
      <t>または</t>
    </r>
    <r>
      <rPr>
        <b/>
        <sz val="11"/>
        <color theme="1"/>
        <rFont val="Meiryo UI"/>
        <family val="3"/>
        <charset val="128"/>
      </rPr>
      <t>学生証</t>
    </r>
    <phoneticPr fontId="2"/>
  </si>
  <si>
    <r>
      <t>市区町村発行の</t>
    </r>
    <r>
      <rPr>
        <b/>
        <sz val="11"/>
        <color theme="1"/>
        <rFont val="Meiryo UI"/>
        <family val="3"/>
        <charset val="128"/>
      </rPr>
      <t>所得証明書</t>
    </r>
    <r>
      <rPr>
        <sz val="11"/>
        <color theme="1"/>
        <rFont val="Meiryo UI"/>
        <family val="2"/>
        <charset val="128"/>
      </rPr>
      <t>または</t>
    </r>
    <r>
      <rPr>
        <b/>
        <sz val="11"/>
        <color theme="1"/>
        <rFont val="Meiryo UI"/>
        <family val="3"/>
        <charset val="128"/>
      </rPr>
      <t>課税証明書</t>
    </r>
    <r>
      <rPr>
        <sz val="11"/>
        <color theme="1"/>
        <rFont val="Meiryo UI"/>
        <family val="2"/>
        <charset val="128"/>
      </rPr>
      <t>　※）休業補償的給付金の支給額を証明する書類</t>
    </r>
    <phoneticPr fontId="2"/>
  </si>
  <si>
    <r>
      <t>支給終了が記載された</t>
    </r>
    <r>
      <rPr>
        <b/>
        <sz val="11"/>
        <color theme="1"/>
        <rFont val="Meiryo UI"/>
        <family val="3"/>
        <charset val="128"/>
      </rPr>
      <t>雇用保険受給資格者証</t>
    </r>
    <phoneticPr fontId="2"/>
  </si>
  <si>
    <r>
      <t>不支給の理由が自己都合の場合は、</t>
    </r>
    <r>
      <rPr>
        <b/>
        <sz val="11"/>
        <color theme="1"/>
        <rFont val="Meiryo UI"/>
        <family val="3"/>
        <charset val="128"/>
      </rPr>
      <t>雇用保険離職票</t>
    </r>
    <phoneticPr fontId="2"/>
  </si>
  <si>
    <r>
      <t>不支給の理由が加入年数が少ない場合は、</t>
    </r>
    <r>
      <rPr>
        <b/>
        <sz val="10.5"/>
        <color theme="1"/>
        <rFont val="Meiryo UI"/>
        <family val="3"/>
        <charset val="128"/>
      </rPr>
      <t>退職証明書</t>
    </r>
    <r>
      <rPr>
        <sz val="10.5"/>
        <color theme="1"/>
        <rFont val="Meiryo UI"/>
        <family val="2"/>
        <charset val="128"/>
      </rPr>
      <t>または</t>
    </r>
    <r>
      <rPr>
        <b/>
        <sz val="10.5"/>
        <color theme="1"/>
        <rFont val="Meiryo UI"/>
        <family val="3"/>
        <charset val="128"/>
      </rPr>
      <t>雇用保険離職票</t>
    </r>
    <r>
      <rPr>
        <sz val="10.5"/>
        <color theme="1"/>
        <rFont val="Meiryo UI"/>
        <family val="2"/>
        <charset val="128"/>
      </rPr>
      <t xml:space="preserve">
※退職証明書の発行に時間を要するケースなどで手元にない場合、前に加入していた健康保険の</t>
    </r>
    <r>
      <rPr>
        <b/>
        <sz val="10.5"/>
        <color theme="1"/>
        <rFont val="Meiryo UI"/>
        <family val="3"/>
        <charset val="128"/>
      </rPr>
      <t>資格喪失証明</t>
    </r>
    <r>
      <rPr>
        <sz val="10.5"/>
        <color theme="1"/>
        <rFont val="Meiryo UI"/>
        <family val="2"/>
        <charset val="128"/>
      </rPr>
      <t>書を提出し、後日、</t>
    </r>
    <r>
      <rPr>
        <b/>
        <sz val="10.5"/>
        <color theme="1"/>
        <rFont val="Meiryo UI"/>
        <family val="3"/>
        <charset val="128"/>
      </rPr>
      <t>退職証明書</t>
    </r>
    <r>
      <rPr>
        <sz val="10.5"/>
        <color theme="1"/>
        <rFont val="Meiryo UI"/>
        <family val="2"/>
        <charset val="128"/>
      </rPr>
      <t>を提出して下さい</t>
    </r>
    <phoneticPr fontId="2"/>
  </si>
  <si>
    <r>
      <t>不支給の理由が雇用保険未加入の場合は、退職証明書と直近3ヵ月分の給与明細書
※退職証明書の発行に時間を要するケースなどで手元にない場合、前に加入していた健康保険の資格喪失証明書を提出し、後日、</t>
    </r>
    <r>
      <rPr>
        <b/>
        <sz val="10.5"/>
        <color theme="1"/>
        <rFont val="Meiryo UI"/>
        <family val="3"/>
        <charset val="128"/>
      </rPr>
      <t>退職証明書</t>
    </r>
    <r>
      <rPr>
        <sz val="10.5"/>
        <color theme="1"/>
        <rFont val="Meiryo UI"/>
        <family val="2"/>
        <charset val="128"/>
      </rPr>
      <t>を提出して下さい</t>
    </r>
    <rPh sb="39" eb="41">
      <t>タイショク</t>
    </rPh>
    <rPh sb="41" eb="44">
      <t>ショウメイショ</t>
    </rPh>
    <rPh sb="45" eb="47">
      <t>ハッコウ</t>
    </rPh>
    <rPh sb="48" eb="50">
      <t>ジカン</t>
    </rPh>
    <rPh sb="51" eb="52">
      <t>ヨウ</t>
    </rPh>
    <rPh sb="60" eb="62">
      <t>テモト</t>
    </rPh>
    <rPh sb="65" eb="67">
      <t>バアイ</t>
    </rPh>
    <rPh sb="68" eb="69">
      <t>マエ</t>
    </rPh>
    <rPh sb="70" eb="72">
      <t>カニュウ</t>
    </rPh>
    <rPh sb="76" eb="80">
      <t>ケンコウホケン</t>
    </rPh>
    <rPh sb="81" eb="88">
      <t>シカクソウシツショウメイショ</t>
    </rPh>
    <rPh sb="89" eb="91">
      <t>テイシュツ</t>
    </rPh>
    <rPh sb="93" eb="95">
      <t>ゴジツ</t>
    </rPh>
    <rPh sb="96" eb="101">
      <t>タイショクショウメイショ</t>
    </rPh>
    <rPh sb="102" eb="104">
      <t>テイシュツ</t>
    </rPh>
    <rPh sb="106" eb="107">
      <t>クダ</t>
    </rPh>
    <phoneticPr fontId="2"/>
  </si>
  <si>
    <r>
      <rPr>
        <b/>
        <sz val="11"/>
        <color theme="1"/>
        <rFont val="Meiryo UI"/>
        <family val="3"/>
        <charset val="128"/>
      </rPr>
      <t>雇用保険離職票</t>
    </r>
    <r>
      <rPr>
        <sz val="11"/>
        <color theme="1"/>
        <rFont val="Meiryo UI"/>
        <family val="2"/>
        <charset val="128"/>
      </rPr>
      <t>　【後日提出】</t>
    </r>
    <r>
      <rPr>
        <b/>
        <sz val="11"/>
        <color theme="1"/>
        <rFont val="Meiryo UI"/>
        <family val="3"/>
        <charset val="128"/>
      </rPr>
      <t>雇用保険受給期間延長通知書</t>
    </r>
    <phoneticPr fontId="2"/>
  </si>
  <si>
    <r>
      <rPr>
        <b/>
        <sz val="11"/>
        <color theme="1"/>
        <rFont val="Meiryo UI"/>
        <family val="3"/>
        <charset val="128"/>
      </rPr>
      <t>雇用保険離職票</t>
    </r>
    <r>
      <rPr>
        <sz val="11"/>
        <color theme="1"/>
        <rFont val="Meiryo UI"/>
        <family val="2"/>
        <charset val="128"/>
      </rPr>
      <t>または</t>
    </r>
    <r>
      <rPr>
        <b/>
        <sz val="11"/>
        <color theme="1"/>
        <rFont val="Meiryo UI"/>
        <family val="3"/>
        <charset val="128"/>
      </rPr>
      <t xml:space="preserve">雇用保険受給資格者証 </t>
    </r>
    <phoneticPr fontId="2"/>
  </si>
  <si>
    <r>
      <t>雇用形態変更契約書など</t>
    </r>
    <r>
      <rPr>
        <b/>
        <sz val="11"/>
        <color theme="1"/>
        <rFont val="Meiryo UI"/>
        <family val="3"/>
        <charset val="128"/>
      </rPr>
      <t>新しい雇用条件での証明書</t>
    </r>
    <r>
      <rPr>
        <sz val="11"/>
        <color theme="1"/>
        <rFont val="Meiryo UI"/>
        <family val="2"/>
        <charset val="128"/>
      </rPr>
      <t>または</t>
    </r>
    <r>
      <rPr>
        <b/>
        <sz val="11"/>
        <color theme="1"/>
        <rFont val="Meiryo UI"/>
        <family val="3"/>
        <charset val="128"/>
      </rPr>
      <t>給与(見込)証明書</t>
    </r>
    <phoneticPr fontId="2"/>
  </si>
  <si>
    <r>
      <t>市区町村発行の</t>
    </r>
    <r>
      <rPr>
        <b/>
        <sz val="11"/>
        <color theme="1"/>
        <rFont val="Meiryo UI"/>
        <family val="3"/>
        <charset val="128"/>
      </rPr>
      <t>所得証明書</t>
    </r>
    <r>
      <rPr>
        <sz val="11"/>
        <color theme="1"/>
        <rFont val="Meiryo UI"/>
        <family val="2"/>
        <charset val="128"/>
      </rPr>
      <t>または</t>
    </r>
    <r>
      <rPr>
        <b/>
        <sz val="11"/>
        <color theme="1"/>
        <rFont val="Meiryo UI"/>
        <family val="3"/>
        <charset val="128"/>
      </rPr>
      <t>課税証明書</t>
    </r>
    <r>
      <rPr>
        <sz val="11"/>
        <color theme="1"/>
        <rFont val="Meiryo UI"/>
        <family val="2"/>
        <charset val="128"/>
      </rPr>
      <t>と直近 3 ヵ月分の</t>
    </r>
    <r>
      <rPr>
        <b/>
        <sz val="11"/>
        <color theme="1"/>
        <rFont val="Meiryo UI"/>
        <family val="3"/>
        <charset val="128"/>
      </rPr>
      <t>給与明細書</t>
    </r>
    <r>
      <rPr>
        <sz val="11"/>
        <color theme="1"/>
        <rFont val="Meiryo UI"/>
        <family val="2"/>
        <charset val="128"/>
      </rPr>
      <t>の両方</t>
    </r>
    <phoneticPr fontId="2"/>
  </si>
  <si>
    <r>
      <t>直近の</t>
    </r>
    <r>
      <rPr>
        <b/>
        <sz val="11"/>
        <color theme="1"/>
        <rFont val="Meiryo UI"/>
        <family val="3"/>
        <charset val="128"/>
      </rPr>
      <t>年金(恩給)振込通知書</t>
    </r>
    <r>
      <rPr>
        <sz val="11"/>
        <color theme="1"/>
        <rFont val="Meiryo UI"/>
        <family val="2"/>
        <charset val="128"/>
      </rPr>
      <t>と市区町村発行の</t>
    </r>
    <r>
      <rPr>
        <b/>
        <sz val="11"/>
        <color theme="1"/>
        <rFont val="Meiryo UI"/>
        <family val="3"/>
        <charset val="128"/>
      </rPr>
      <t>所得証明書</t>
    </r>
    <r>
      <rPr>
        <sz val="11"/>
        <color theme="1"/>
        <rFont val="Meiryo UI"/>
        <family val="2"/>
        <charset val="128"/>
      </rPr>
      <t>または</t>
    </r>
    <r>
      <rPr>
        <b/>
        <sz val="11"/>
        <color theme="1"/>
        <rFont val="Meiryo UI"/>
        <family val="3"/>
        <charset val="128"/>
      </rPr>
      <t>課税証明書</t>
    </r>
    <r>
      <rPr>
        <sz val="11"/>
        <color theme="1"/>
        <rFont val="Meiryo UI"/>
        <family val="2"/>
        <charset val="128"/>
      </rPr>
      <t>の両方</t>
    </r>
    <phoneticPr fontId="2"/>
  </si>
  <si>
    <r>
      <t>子供または親を扶養申請する場合に、配偶者が健保被扶養者でない場合、配偶者の</t>
    </r>
    <r>
      <rPr>
        <b/>
        <sz val="11"/>
        <color theme="1"/>
        <rFont val="Meiryo UI"/>
        <family val="3"/>
        <charset val="128"/>
      </rPr>
      <t>所得証明書</t>
    </r>
    <r>
      <rPr>
        <sz val="11"/>
        <color theme="1"/>
        <rFont val="Meiryo UI"/>
        <family val="2"/>
        <charset val="128"/>
      </rPr>
      <t>（源泉徴収票等でも可）</t>
    </r>
    <rPh sb="17" eb="20">
      <t>ハイグウシャ</t>
    </rPh>
    <rPh sb="21" eb="23">
      <t>ケンポ</t>
    </rPh>
    <rPh sb="23" eb="27">
      <t>ヒフヨウシャ</t>
    </rPh>
    <rPh sb="30" eb="32">
      <t>バアイ</t>
    </rPh>
    <phoneticPr fontId="2"/>
  </si>
  <si>
    <r>
      <t>兄弟姉妹がいる場合は、その方の</t>
    </r>
    <r>
      <rPr>
        <b/>
        <sz val="11"/>
        <color theme="1"/>
        <rFont val="Meiryo UI"/>
        <family val="3"/>
        <charset val="128"/>
      </rPr>
      <t>所得証明書</t>
    </r>
    <r>
      <rPr>
        <sz val="11"/>
        <color theme="1"/>
        <rFont val="Meiryo UI"/>
        <family val="2"/>
        <charset val="128"/>
      </rPr>
      <t>（源泉徴収票等でも可）</t>
    </r>
    <phoneticPr fontId="2"/>
  </si>
  <si>
    <r>
      <t>実父母に配偶者がいる場合は、その方の</t>
    </r>
    <r>
      <rPr>
        <b/>
        <sz val="11"/>
        <color theme="1"/>
        <rFont val="Meiryo UI"/>
        <family val="3"/>
        <charset val="128"/>
      </rPr>
      <t>所得証明書</t>
    </r>
    <r>
      <rPr>
        <sz val="11"/>
        <color theme="1"/>
        <rFont val="Meiryo UI"/>
        <family val="2"/>
        <charset val="128"/>
      </rPr>
      <t>（源泉徴収票、年金振込通知書等でも可</t>
    </r>
    <phoneticPr fontId="2"/>
  </si>
  <si>
    <r>
      <t>義父母に配偶者がいる場合は、その方の</t>
    </r>
    <r>
      <rPr>
        <b/>
        <sz val="11"/>
        <color theme="1"/>
        <rFont val="Meiryo UI"/>
        <family val="3"/>
        <charset val="128"/>
      </rPr>
      <t>所得証明書</t>
    </r>
    <r>
      <rPr>
        <sz val="11"/>
        <color theme="1"/>
        <rFont val="Meiryo UI"/>
        <family val="2"/>
        <charset val="128"/>
      </rPr>
      <t>（源泉徴収票、年金振込通知書等でも可）</t>
    </r>
    <phoneticPr fontId="2"/>
  </si>
  <si>
    <t>1.国民健康保険に加入している/加入していた</t>
    <phoneticPr fontId="2"/>
  </si>
  <si>
    <t>2.その他の健康保険組合で任意継続被保険者として加入している/加入していた</t>
    <phoneticPr fontId="2"/>
  </si>
  <si>
    <t>1.同居</t>
    <rPh sb="2" eb="4">
      <t>ドウキョ</t>
    </rPh>
    <phoneticPr fontId="2"/>
  </si>
  <si>
    <t>2.別居</t>
    <rPh sb="2" eb="4">
      <t>ベッキョ</t>
    </rPh>
    <phoneticPr fontId="2"/>
  </si>
  <si>
    <t>1.単身赴任である</t>
    <rPh sb="2" eb="6">
      <t>タンシンフニン</t>
    </rPh>
    <phoneticPr fontId="2"/>
  </si>
  <si>
    <t>2.単身赴任ではない</t>
    <rPh sb="2" eb="6">
      <t>タンシンフニン</t>
    </rPh>
    <phoneticPr fontId="2"/>
  </si>
  <si>
    <t>1.収入無（昨年収入がなく現在もない人）</t>
    <rPh sb="2" eb="4">
      <t>シュウニュウ</t>
    </rPh>
    <rPh sb="4" eb="5">
      <t>ナシ</t>
    </rPh>
    <phoneticPr fontId="2"/>
  </si>
  <si>
    <t>2.退職後に無収入となった</t>
    <rPh sb="2" eb="5">
      <t>タイショクゴ</t>
    </rPh>
    <rPh sb="6" eb="9">
      <t>ムシュウニュウ</t>
    </rPh>
    <phoneticPr fontId="2"/>
  </si>
  <si>
    <t>3.退職後に失業給付金を受給予定</t>
    <rPh sb="2" eb="5">
      <t>タイショクゴ</t>
    </rPh>
    <rPh sb="6" eb="11">
      <t>シツギョウキュウフキン</t>
    </rPh>
    <rPh sb="12" eb="14">
      <t>ジュキュウ</t>
    </rPh>
    <rPh sb="14" eb="16">
      <t>ヨテイ</t>
    </rPh>
    <phoneticPr fontId="2"/>
  </si>
  <si>
    <t>4.雇用形態の変更</t>
    <rPh sb="2" eb="4">
      <t>コヨウ</t>
    </rPh>
    <rPh sb="4" eb="6">
      <t>ケイタイ</t>
    </rPh>
    <rPh sb="7" eb="9">
      <t>ヘンコウ</t>
    </rPh>
    <phoneticPr fontId="2"/>
  </si>
  <si>
    <t>5.収入あり(雇用形態の変更や契約変更　無し）</t>
    <rPh sb="2" eb="4">
      <t>シュウニュウ</t>
    </rPh>
    <rPh sb="7" eb="9">
      <t>コヨウ</t>
    </rPh>
    <rPh sb="9" eb="11">
      <t>ケイタイ</t>
    </rPh>
    <rPh sb="12" eb="14">
      <t>ヘンコウ</t>
    </rPh>
    <rPh sb="15" eb="17">
      <t>ケイヤク</t>
    </rPh>
    <rPh sb="17" eb="19">
      <t>ヘンコウ</t>
    </rPh>
    <rPh sb="20" eb="21">
      <t>ナシ</t>
    </rPh>
    <phoneticPr fontId="2"/>
  </si>
  <si>
    <t>6.収入あり(雇用形態の変更や契約変更　有り）</t>
    <rPh sb="2" eb="4">
      <t>シュウニュウ</t>
    </rPh>
    <rPh sb="7" eb="9">
      <t>コヨウ</t>
    </rPh>
    <rPh sb="9" eb="11">
      <t>ケイタイ</t>
    </rPh>
    <rPh sb="12" eb="14">
      <t>ヘンコウ</t>
    </rPh>
    <rPh sb="15" eb="17">
      <t>ケイヤク</t>
    </rPh>
    <rPh sb="17" eb="19">
      <t>ヘンコウ</t>
    </rPh>
    <rPh sb="20" eb="21">
      <t>アリ</t>
    </rPh>
    <phoneticPr fontId="2"/>
  </si>
  <si>
    <t>7.年金・恩給等の公的扶助(遺族年金含）の収入あり</t>
    <rPh sb="21" eb="23">
      <t>シュウニュウ</t>
    </rPh>
    <phoneticPr fontId="2"/>
  </si>
  <si>
    <t>1.受給済</t>
    <rPh sb="2" eb="4">
      <t>ジュキュウ</t>
    </rPh>
    <rPh sb="4" eb="5">
      <t>ズ</t>
    </rPh>
    <phoneticPr fontId="2"/>
  </si>
  <si>
    <t>2.不支給(理由：自己都合退職）</t>
    <rPh sb="2" eb="3">
      <t>フ</t>
    </rPh>
    <rPh sb="3" eb="5">
      <t>シキュウ</t>
    </rPh>
    <rPh sb="6" eb="8">
      <t>リユウ</t>
    </rPh>
    <rPh sb="9" eb="11">
      <t>ジコ</t>
    </rPh>
    <rPh sb="11" eb="13">
      <t>ツゴウ</t>
    </rPh>
    <rPh sb="13" eb="15">
      <t>タイショク</t>
    </rPh>
    <phoneticPr fontId="2"/>
  </si>
  <si>
    <t>3.不支給(理由：加入年数が少ない）</t>
    <rPh sb="2" eb="3">
      <t>フ</t>
    </rPh>
    <rPh sb="3" eb="5">
      <t>シキュウ</t>
    </rPh>
    <rPh sb="6" eb="8">
      <t>リユウ</t>
    </rPh>
    <rPh sb="9" eb="11">
      <t>カニュウ</t>
    </rPh>
    <rPh sb="11" eb="13">
      <t>ネンスウ</t>
    </rPh>
    <rPh sb="14" eb="15">
      <t>スク</t>
    </rPh>
    <phoneticPr fontId="2"/>
  </si>
  <si>
    <t>4.不支給(理由：雇用保険未加入）</t>
    <rPh sb="2" eb="3">
      <t>フ</t>
    </rPh>
    <rPh sb="3" eb="5">
      <t>シキュウ</t>
    </rPh>
    <rPh sb="6" eb="8">
      <t>リユウ</t>
    </rPh>
    <rPh sb="9" eb="11">
      <t>コヨウ</t>
    </rPh>
    <rPh sb="11" eb="13">
      <t>ホケン</t>
    </rPh>
    <rPh sb="13" eb="16">
      <t>ミカニュウ</t>
    </rPh>
    <phoneticPr fontId="2"/>
  </si>
  <si>
    <t>5.受給期間延長</t>
    <rPh sb="2" eb="4">
      <t>ジュキュウ</t>
    </rPh>
    <rPh sb="4" eb="6">
      <t>キカン</t>
    </rPh>
    <rPh sb="6" eb="8">
      <t>エンチョウ</t>
    </rPh>
    <phoneticPr fontId="2"/>
  </si>
  <si>
    <t>6.受給予定</t>
    <rPh sb="2" eb="4">
      <t>ジュキュウ</t>
    </rPh>
    <rPh sb="4" eb="6">
      <t>ヨテイ</t>
    </rPh>
    <phoneticPr fontId="2"/>
  </si>
  <si>
    <t>7.その他</t>
    <rPh sb="4" eb="5">
      <t>タ</t>
    </rPh>
    <phoneticPr fontId="2"/>
  </si>
  <si>
    <t>8.該当なし</t>
    <rPh sb="2" eb="4">
      <t>ガイトウ</t>
    </rPh>
    <phoneticPr fontId="2"/>
  </si>
  <si>
    <t>※記入不要</t>
    <rPh sb="1" eb="3">
      <t>キニュウ</t>
    </rPh>
    <rPh sb="3" eb="5">
      <t>フヨウ</t>
    </rPh>
    <phoneticPr fontId="2"/>
  </si>
  <si>
    <t>1.家賃・地代等・事業所得・配当・利子所得・農業所得・休業補償的給付金(傷病手当金等)</t>
    <phoneticPr fontId="2"/>
  </si>
  <si>
    <t>2.その他</t>
    <rPh sb="4" eb="5">
      <t>タ</t>
    </rPh>
    <phoneticPr fontId="2"/>
  </si>
  <si>
    <t>1.子供または親を扶養申請する場合</t>
    <phoneticPr fontId="2"/>
  </si>
  <si>
    <t>2.実父母を扶養申請する場合</t>
    <phoneticPr fontId="2"/>
  </si>
  <si>
    <t>3.義父母を扶養申請する場合</t>
    <phoneticPr fontId="2"/>
  </si>
  <si>
    <t>1.扶養している</t>
    <rPh sb="2" eb="4">
      <t>フヨウ</t>
    </rPh>
    <phoneticPr fontId="2"/>
  </si>
  <si>
    <t>2.扶養していない</t>
    <rPh sb="2" eb="4">
      <t>フヨウ</t>
    </rPh>
    <phoneticPr fontId="2"/>
  </si>
  <si>
    <t>※実父母を扶養申請する場合のみ　　1.被保険自身に兄弟姉妹は　いる　　2.被保険自身に兄弟姉妹は　いない 　から選択</t>
    <rPh sb="1" eb="2">
      <t>ジツ</t>
    </rPh>
    <phoneticPr fontId="2"/>
  </si>
  <si>
    <t>1.被保険自身に兄弟姉妹は　いる</t>
    <rPh sb="2" eb="3">
      <t>ヒ</t>
    </rPh>
    <rPh sb="3" eb="5">
      <t>ホケン</t>
    </rPh>
    <rPh sb="5" eb="7">
      <t>ジシン</t>
    </rPh>
    <phoneticPr fontId="2"/>
  </si>
  <si>
    <t xml:space="preserve">2.被保険自身に兄弟姉妹は　いない </t>
    <phoneticPr fontId="2"/>
  </si>
  <si>
    <t>※義父母を扶養申請する場合のみ　　1.あなたの配偶者に兄弟姉妹は　いる　　2.あなたの配偶者に兄弟姉妹は　いない　から選択</t>
    <rPh sb="59" eb="61">
      <t>センタク</t>
    </rPh>
    <phoneticPr fontId="2"/>
  </si>
  <si>
    <t>1.あなたの配偶者に兄弟姉妹は　いる</t>
    <rPh sb="6" eb="9">
      <t>ハイグウシャ</t>
    </rPh>
    <rPh sb="10" eb="14">
      <t>キョウダイシマイ</t>
    </rPh>
    <phoneticPr fontId="2"/>
  </si>
  <si>
    <t>2.あなたの配偶者に兄弟姉妹は　いない</t>
    <rPh sb="6" eb="9">
      <t>ハイグウシャ</t>
    </rPh>
    <rPh sb="10" eb="14">
      <t>キョウダイシマイ</t>
    </rPh>
    <phoneticPr fontId="2"/>
  </si>
  <si>
    <t>※義父母を扶養申請する場合のみ　　1.義父母の配偶者は　いる　　2.義父母の配偶者は　いない　から選択</t>
    <rPh sb="49" eb="51">
      <t>センタク</t>
    </rPh>
    <phoneticPr fontId="2"/>
  </si>
  <si>
    <t>※養父母を扶養申請する場合のみ　　1.養父母の配偶者は　いる　　2.養父母の配偶者は　いない　から選択</t>
    <rPh sb="1" eb="2">
      <t>ヨウ</t>
    </rPh>
    <rPh sb="19" eb="20">
      <t>ヨウ</t>
    </rPh>
    <rPh sb="34" eb="35">
      <t>ヨウ</t>
    </rPh>
    <rPh sb="49" eb="51">
      <t>センタク</t>
    </rPh>
    <phoneticPr fontId="2"/>
  </si>
  <si>
    <t>1.義父母の配偶者は　いる</t>
    <rPh sb="2" eb="3">
      <t>ギ</t>
    </rPh>
    <rPh sb="3" eb="5">
      <t>フボ</t>
    </rPh>
    <rPh sb="6" eb="9">
      <t>ハイグウシャ</t>
    </rPh>
    <phoneticPr fontId="2"/>
  </si>
  <si>
    <t>1.養父母の配偶者は　いる</t>
    <rPh sb="2" eb="3">
      <t>ヨウ</t>
    </rPh>
    <rPh sb="3" eb="5">
      <t>フボ</t>
    </rPh>
    <rPh sb="6" eb="9">
      <t>ハイグウシャ</t>
    </rPh>
    <phoneticPr fontId="2"/>
  </si>
  <si>
    <t>2.義父母の配偶者は　いない</t>
    <rPh sb="2" eb="3">
      <t>ギ</t>
    </rPh>
    <rPh sb="3" eb="5">
      <t>フボ</t>
    </rPh>
    <rPh sb="6" eb="9">
      <t>ハイグウシャ</t>
    </rPh>
    <phoneticPr fontId="2"/>
  </si>
  <si>
    <t>2.養父母の配偶者は　いない</t>
    <rPh sb="2" eb="3">
      <t>ヨウ</t>
    </rPh>
    <rPh sb="3" eb="5">
      <t>フボ</t>
    </rPh>
    <rPh sb="6" eb="9">
      <t>ハイグウシャ</t>
    </rPh>
    <phoneticPr fontId="2"/>
  </si>
  <si>
    <t>※実父母を扶養申請する場合のみ　　1.実父母の配偶者は　いる　　2.実父母の配偶者は　いない　から選択</t>
    <rPh sb="1" eb="2">
      <t>ジツ</t>
    </rPh>
    <rPh sb="2" eb="4">
      <t>フボ</t>
    </rPh>
    <rPh sb="5" eb="7">
      <t>フヨウ</t>
    </rPh>
    <rPh sb="7" eb="9">
      <t>シンセイ</t>
    </rPh>
    <rPh sb="11" eb="13">
      <t>バアイ</t>
    </rPh>
    <rPh sb="49" eb="51">
      <t>センタク</t>
    </rPh>
    <phoneticPr fontId="2"/>
  </si>
  <si>
    <t>1.実父母の配偶者は　いる</t>
    <rPh sb="2" eb="3">
      <t>ジツ</t>
    </rPh>
    <phoneticPr fontId="2"/>
  </si>
  <si>
    <t>2.実父母の配偶者は　いない</t>
    <rPh sb="2" eb="3">
      <t>ジツ</t>
    </rPh>
    <phoneticPr fontId="2"/>
  </si>
  <si>
    <t>※配偶者以外を扶養申請する場合のみ　　1.あなたの配偶者は健保被扶養者である　　2.あなたの配偶者は健保被扶養者でない　から選択</t>
    <rPh sb="1" eb="4">
      <t>ハイグウシャ</t>
    </rPh>
    <rPh sb="4" eb="6">
      <t>イガイ</t>
    </rPh>
    <rPh sb="7" eb="9">
      <t>フヨウ</t>
    </rPh>
    <rPh sb="9" eb="11">
      <t>シンセイ</t>
    </rPh>
    <rPh sb="13" eb="15">
      <t>バアイ</t>
    </rPh>
    <rPh sb="62" eb="64">
      <t>センタク</t>
    </rPh>
    <phoneticPr fontId="2"/>
  </si>
  <si>
    <t>1.あなたの配偶者は健保被扶養者である</t>
    <rPh sb="6" eb="9">
      <t>ハイグウシャ</t>
    </rPh>
    <rPh sb="10" eb="12">
      <t>ケンポ</t>
    </rPh>
    <rPh sb="12" eb="16">
      <t>ヒフヨウシャ</t>
    </rPh>
    <phoneticPr fontId="2"/>
  </si>
  <si>
    <t>2.あなたの配偶者は健保被扶養者でない</t>
    <rPh sb="6" eb="9">
      <t>ハイグウシャ</t>
    </rPh>
    <rPh sb="10" eb="12">
      <t>ケンポ</t>
    </rPh>
    <rPh sb="12" eb="16">
      <t>ヒフヨウシャ</t>
    </rPh>
    <phoneticPr fontId="2"/>
  </si>
  <si>
    <t>1.明治</t>
    <rPh sb="2" eb="4">
      <t>メイジ</t>
    </rPh>
    <phoneticPr fontId="2"/>
  </si>
  <si>
    <t>3.大正</t>
    <rPh sb="2" eb="4">
      <t>タイショウ</t>
    </rPh>
    <phoneticPr fontId="2"/>
  </si>
  <si>
    <t>5.昭和</t>
    <rPh sb="2" eb="4">
      <t>ショウワ</t>
    </rPh>
    <phoneticPr fontId="2"/>
  </si>
  <si>
    <t>7.平成</t>
    <rPh sb="2" eb="4">
      <t>ヘイセイ</t>
    </rPh>
    <phoneticPr fontId="2"/>
  </si>
  <si>
    <t>9.令和</t>
    <rPh sb="2" eb="4">
      <t>レイワ</t>
    </rPh>
    <phoneticPr fontId="2"/>
  </si>
  <si>
    <t>1.受給している</t>
    <rPh sb="2" eb="4">
      <t>ジュキュウ</t>
    </rPh>
    <phoneticPr fontId="2"/>
  </si>
  <si>
    <t>2.受給していない</t>
    <rPh sb="2" eb="4">
      <t>ジュキュウ</t>
    </rPh>
    <phoneticPr fontId="2"/>
  </si>
  <si>
    <t>1.夫</t>
  </si>
  <si>
    <t>夫</t>
    <rPh sb="0" eb="1">
      <t>オット</t>
    </rPh>
    <phoneticPr fontId="2"/>
  </si>
  <si>
    <t>2.妻</t>
  </si>
  <si>
    <t>妻</t>
    <rPh sb="0" eb="1">
      <t>ツマ</t>
    </rPh>
    <phoneticPr fontId="2"/>
  </si>
  <si>
    <t>3.長男</t>
  </si>
  <si>
    <t>長男</t>
  </si>
  <si>
    <t>4.次男</t>
  </si>
  <si>
    <t>次男</t>
  </si>
  <si>
    <t>5.三男</t>
  </si>
  <si>
    <t>三男</t>
  </si>
  <si>
    <t>6.長女</t>
  </si>
  <si>
    <t>長女</t>
  </si>
  <si>
    <t>7.次女</t>
  </si>
  <si>
    <t>次女</t>
  </si>
  <si>
    <t>8.三女</t>
  </si>
  <si>
    <t>三女</t>
  </si>
  <si>
    <t>9.実父</t>
  </si>
  <si>
    <t>実父</t>
  </si>
  <si>
    <t>10.実母</t>
  </si>
  <si>
    <t>実母</t>
  </si>
  <si>
    <t>11.実兄</t>
  </si>
  <si>
    <t>実兄</t>
  </si>
  <si>
    <t>12.実弟</t>
  </si>
  <si>
    <t>実弟</t>
  </si>
  <si>
    <t>13.実姉</t>
  </si>
  <si>
    <t>実姉</t>
  </si>
  <si>
    <t>14.実妹</t>
  </si>
  <si>
    <t>実妹</t>
  </si>
  <si>
    <t>15.孫</t>
  </si>
  <si>
    <t>孫</t>
    <phoneticPr fontId="2"/>
  </si>
  <si>
    <t>16.義父</t>
  </si>
  <si>
    <t>義父</t>
  </si>
  <si>
    <t>17.義母</t>
  </si>
  <si>
    <t>義母</t>
  </si>
  <si>
    <t>18.その他</t>
  </si>
  <si>
    <t>その他</t>
    <phoneticPr fontId="2"/>
  </si>
  <si>
    <t>1.有</t>
    <rPh sb="2" eb="3">
      <t>ア</t>
    </rPh>
    <phoneticPr fontId="2"/>
  </si>
  <si>
    <t>2.無</t>
    <rPh sb="2" eb="3">
      <t>ナシ</t>
    </rPh>
    <phoneticPr fontId="2"/>
  </si>
  <si>
    <t>■失業給付受給済み</t>
    <rPh sb="1" eb="3">
      <t>シツギョウ</t>
    </rPh>
    <rPh sb="3" eb="5">
      <t>キュウフ</t>
    </rPh>
    <rPh sb="5" eb="7">
      <t>ジュキュウ</t>
    </rPh>
    <rPh sb="7" eb="8">
      <t>ズ</t>
    </rPh>
    <phoneticPr fontId="2"/>
  </si>
  <si>
    <t>※記入不要</t>
    <rPh sb="1" eb="5">
      <t>キニュウフヨウ</t>
    </rPh>
    <phoneticPr fontId="2"/>
  </si>
  <si>
    <t>■</t>
    <phoneticPr fontId="2"/>
  </si>
  <si>
    <t>■5受給期間延長の場合の理由</t>
    <rPh sb="2" eb="4">
      <t>ジュキュウ</t>
    </rPh>
    <rPh sb="4" eb="6">
      <t>キカン</t>
    </rPh>
    <rPh sb="6" eb="8">
      <t>エンチョウ</t>
    </rPh>
    <rPh sb="9" eb="11">
      <t>バアイ</t>
    </rPh>
    <rPh sb="12" eb="14">
      <t>リユウ</t>
    </rPh>
    <phoneticPr fontId="2"/>
  </si>
  <si>
    <t>※記入不要</t>
    <rPh sb="0" eb="5">
      <t>コメキニュウフヨウ</t>
    </rPh>
    <phoneticPr fontId="2"/>
  </si>
  <si>
    <t>※　1.妊娠・出産　　2.育児　　3.疾病または負傷　　4.その他　から選択</t>
    <rPh sb="36" eb="38">
      <t>センタク</t>
    </rPh>
    <phoneticPr fontId="2"/>
  </si>
  <si>
    <t>1.妊娠・出産</t>
    <rPh sb="2" eb="4">
      <t>ニンシン</t>
    </rPh>
    <rPh sb="5" eb="7">
      <t>シュッサン</t>
    </rPh>
    <phoneticPr fontId="2"/>
  </si>
  <si>
    <t>2.育児</t>
    <rPh sb="2" eb="4">
      <t>イクジ</t>
    </rPh>
    <phoneticPr fontId="2"/>
  </si>
  <si>
    <t>3.疾病または負傷</t>
    <rPh sb="2" eb="4">
      <t>シッペイ</t>
    </rPh>
    <rPh sb="7" eb="9">
      <t>フショウ</t>
    </rPh>
    <phoneticPr fontId="2"/>
  </si>
  <si>
    <t>4.その他</t>
    <rPh sb="4" eb="5">
      <t>タ</t>
    </rPh>
    <phoneticPr fontId="2"/>
  </si>
  <si>
    <t>■退職理由</t>
    <rPh sb="1" eb="3">
      <t>タイショク</t>
    </rPh>
    <rPh sb="3" eb="5">
      <t>リユウ</t>
    </rPh>
    <phoneticPr fontId="2"/>
  </si>
  <si>
    <t>1.定年</t>
    <rPh sb="2" eb="4">
      <t>テイネン</t>
    </rPh>
    <phoneticPr fontId="2"/>
  </si>
  <si>
    <t>2.結婚</t>
    <rPh sb="2" eb="4">
      <t>ケッコン</t>
    </rPh>
    <phoneticPr fontId="2"/>
  </si>
  <si>
    <t>3.出産</t>
    <rPh sb="2" eb="4">
      <t>シュッサン</t>
    </rPh>
    <phoneticPr fontId="2"/>
  </si>
  <si>
    <t>提出書類一覧表</t>
    <rPh sb="0" eb="2">
      <t>テイシュツ</t>
    </rPh>
    <rPh sb="2" eb="4">
      <t>ショルイ</t>
    </rPh>
    <rPh sb="4" eb="6">
      <t>イチラン</t>
    </rPh>
    <rPh sb="6" eb="7">
      <t>ヒョウ</t>
    </rPh>
    <phoneticPr fontId="2"/>
  </si>
  <si>
    <t>提出書類1</t>
    <rPh sb="0" eb="2">
      <t>テイシュツ</t>
    </rPh>
    <rPh sb="2" eb="4">
      <t>ショルイ</t>
    </rPh>
    <phoneticPr fontId="2"/>
  </si>
  <si>
    <t>提出書類2</t>
    <rPh sb="0" eb="2">
      <t>テイシュツ</t>
    </rPh>
    <rPh sb="2" eb="4">
      <t>ショルイ</t>
    </rPh>
    <phoneticPr fontId="2"/>
  </si>
  <si>
    <t>提出書類3</t>
    <rPh sb="0" eb="2">
      <t>テイシュツ</t>
    </rPh>
    <rPh sb="2" eb="4">
      <t>ショルイ</t>
    </rPh>
    <phoneticPr fontId="2"/>
  </si>
  <si>
    <t>提出書類4</t>
    <rPh sb="0" eb="2">
      <t>テイシュツ</t>
    </rPh>
    <rPh sb="2" eb="4">
      <t>ショルイ</t>
    </rPh>
    <phoneticPr fontId="2"/>
  </si>
  <si>
    <t>提出書類5</t>
    <rPh sb="0" eb="2">
      <t>テイシュツ</t>
    </rPh>
    <rPh sb="2" eb="4">
      <t>ショルイ</t>
    </rPh>
    <phoneticPr fontId="2"/>
  </si>
  <si>
    <t>提出書類6</t>
    <rPh sb="0" eb="2">
      <t>テイシュツ</t>
    </rPh>
    <rPh sb="2" eb="4">
      <t>ショルイ</t>
    </rPh>
    <phoneticPr fontId="2"/>
  </si>
  <si>
    <t>提出書類7</t>
    <rPh sb="0" eb="2">
      <t>テイシュツ</t>
    </rPh>
    <rPh sb="2" eb="4">
      <t>ショルイ</t>
    </rPh>
    <phoneticPr fontId="2"/>
  </si>
  <si>
    <t>提出書類8</t>
    <rPh sb="0" eb="2">
      <t>テイシュツ</t>
    </rPh>
    <rPh sb="2" eb="4">
      <t>ショルイ</t>
    </rPh>
    <phoneticPr fontId="2"/>
  </si>
  <si>
    <t>提出書類9</t>
    <rPh sb="0" eb="2">
      <t>テイシュツ</t>
    </rPh>
    <rPh sb="2" eb="4">
      <t>ショルイ</t>
    </rPh>
    <phoneticPr fontId="2"/>
  </si>
  <si>
    <t>提出書類10</t>
    <rPh sb="0" eb="2">
      <t>テイシュツ</t>
    </rPh>
    <rPh sb="2" eb="4">
      <t>ショルイ</t>
    </rPh>
    <phoneticPr fontId="2"/>
  </si>
  <si>
    <t>提出書類11</t>
    <phoneticPr fontId="2"/>
  </si>
  <si>
    <t>提出書類12</t>
    <rPh sb="0" eb="2">
      <t>テイシュツ</t>
    </rPh>
    <rPh sb="2" eb="4">
      <t>ショルイ</t>
    </rPh>
    <phoneticPr fontId="2"/>
  </si>
  <si>
    <t>提出書類13</t>
  </si>
  <si>
    <t>提出書類14</t>
    <rPh sb="0" eb="2">
      <t>テイシュツ</t>
    </rPh>
    <rPh sb="2" eb="4">
      <t>ショルイ</t>
    </rPh>
    <phoneticPr fontId="2"/>
  </si>
  <si>
    <t>提出書類15</t>
  </si>
  <si>
    <t>Sheet2!</t>
    <phoneticPr fontId="2"/>
  </si>
  <si>
    <t>甲</t>
    <rPh sb="0" eb="1">
      <t>コウ</t>
    </rPh>
    <phoneticPr fontId="2"/>
  </si>
  <si>
    <t>（送付先） ・従業員： （紙媒体の場合）道修町ビル 人事 社会保険ｸﾞﾙｰﾌﾟ 健康保険の資格担当</t>
    <rPh sb="20" eb="23">
      <t>ドショウマチ</t>
    </rPh>
    <phoneticPr fontId="2"/>
  </si>
  <si>
    <t>・・・・・・・・・・・・・・・・・・・・・・・・・・・・・・・・・・・・・・・・・・・・・・・・・・・・・・・・・・・・・・・・・・・・・・・・・・・・・・・・・・・・・・・・・・・・・・・・・・・</t>
    <phoneticPr fontId="2"/>
  </si>
  <si>
    <t>＊6</t>
  </si>
  <si>
    <t>＊7-1
＊7-2
＊7-3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</si>
</sst>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Meiryo UI"/>
      <family val="2"/>
      <charset val="128"/>
    </font>
    <font>
      <sz val="11"/>
      <color rgb="FFFF0000"/>
      <name val="Meiryo UI"/>
      <family val="2"/>
      <charset val="128"/>
    </font>
    <font>
      <sz val="6"/>
      <name val="Meiryo UI"/>
      <family val="2"/>
      <charset val="128"/>
    </font>
    <font>
      <sz val="10"/>
      <color rgb="FF000000"/>
      <name val="游ゴシック"/>
      <family val="3"/>
      <charset val="128"/>
    </font>
    <font>
      <sz val="10"/>
      <color theme="1"/>
      <name val="游ゴシック"/>
      <family val="3"/>
      <charset val="128"/>
    </font>
    <font>
      <sz val="8"/>
      <color theme="1"/>
      <name val="游ゴシック"/>
      <family val="3"/>
      <charset val="128"/>
    </font>
    <font>
      <sz val="8"/>
      <color rgb="FF000000"/>
      <name val="游ゴシック"/>
      <family val="3"/>
      <charset val="128"/>
    </font>
    <font>
      <sz val="11"/>
      <color rgb="FFFF0000"/>
      <name val="Meiryo UI"/>
      <family val="3"/>
      <charset val="128"/>
    </font>
    <font>
      <b/>
      <sz val="11"/>
      <color rgb="FFFF0000"/>
      <name val="Meiryo UI"/>
      <family val="3"/>
      <charset val="128"/>
    </font>
    <font>
      <sz val="11"/>
      <color theme="1"/>
      <name val="Meiryo UI"/>
      <family val="3"/>
      <charset val="128"/>
    </font>
    <font>
      <sz val="10"/>
      <color theme="1"/>
      <name val="Meiryo UI"/>
      <family val="3"/>
      <charset val="128"/>
    </font>
    <font>
      <sz val="10"/>
      <color theme="1"/>
      <name val="游ゴシック"/>
      <family val="3"/>
    </font>
    <font>
      <sz val="18"/>
      <color theme="1"/>
      <name val="Meiryo UI"/>
      <family val="2"/>
      <charset val="128"/>
    </font>
    <font>
      <b/>
      <sz val="20"/>
      <color theme="1"/>
      <name val="Meiryo UI"/>
      <family val="3"/>
      <charset val="128"/>
    </font>
    <font>
      <sz val="18"/>
      <color theme="1"/>
      <name val="Meiryo UI"/>
      <family val="3"/>
      <charset val="128"/>
    </font>
    <font>
      <sz val="28"/>
      <color theme="1"/>
      <name val="Meiryo UI"/>
      <family val="3"/>
      <charset val="128"/>
    </font>
    <font>
      <b/>
      <sz val="11"/>
      <color theme="1"/>
      <name val="Meiryo UI"/>
      <family val="3"/>
      <charset val="128"/>
    </font>
    <font>
      <sz val="14"/>
      <color rgb="FF000000"/>
      <name val="游ゴシック"/>
      <family val="3"/>
    </font>
    <font>
      <sz val="14"/>
      <color rgb="FF000000"/>
      <name val="游ゴシック"/>
      <family val="3"/>
      <charset val="128"/>
    </font>
    <font>
      <sz val="14"/>
      <color theme="1"/>
      <name val="Meiryo UI"/>
      <family val="2"/>
      <charset val="128"/>
    </font>
    <font>
      <b/>
      <sz val="14"/>
      <color theme="1"/>
      <name val="Meiryo UI"/>
      <family val="3"/>
      <charset val="128"/>
    </font>
    <font>
      <b/>
      <u/>
      <sz val="16"/>
      <color rgb="FFFF0000"/>
      <name val="Meiryo UI"/>
      <family val="3"/>
      <charset val="128"/>
    </font>
    <font>
      <sz val="10.5"/>
      <color theme="1"/>
      <name val="Meiryo UI"/>
      <family val="2"/>
      <charset val="128"/>
    </font>
    <font>
      <sz val="10.5"/>
      <color theme="1"/>
      <name val="Meiryo UI"/>
      <family val="3"/>
      <charset val="128"/>
    </font>
    <font>
      <sz val="12"/>
      <color theme="1"/>
      <name val="Meiryo UI"/>
      <family val="3"/>
      <charset val="128"/>
    </font>
    <font>
      <b/>
      <sz val="10.5"/>
      <color theme="1"/>
      <name val="Meiryo UI"/>
      <family val="3"/>
      <charset val="128"/>
    </font>
    <font>
      <b/>
      <sz val="26"/>
      <color theme="1"/>
      <name val="Meiryo UI"/>
      <family val="3"/>
      <charset val="128"/>
    </font>
    <font>
      <sz val="14"/>
      <color theme="1"/>
      <name val="游ゴシック"/>
      <family val="3"/>
      <charset val="128"/>
    </font>
    <font>
      <sz val="14"/>
      <color theme="1"/>
      <name val="游ゴシック"/>
      <family val="3"/>
    </font>
    <font>
      <sz val="16"/>
      <color theme="1"/>
      <name val="游ゴシック"/>
      <family val="3"/>
      <charset val="128"/>
    </font>
    <font>
      <sz val="20"/>
      <color theme="1"/>
      <name val="游ゴシック"/>
      <family val="3"/>
      <charset val="128"/>
    </font>
    <font>
      <sz val="20"/>
      <color theme="1"/>
      <name val="游ゴシック"/>
      <family val="3"/>
    </font>
    <font>
      <sz val="16"/>
      <color theme="1"/>
      <name val="游ゴシック"/>
      <family val="3"/>
    </font>
    <font>
      <sz val="16"/>
      <color theme="1"/>
      <name val="Meiryo UI"/>
      <family val="2"/>
      <charset val="128"/>
    </font>
    <font>
      <sz val="16"/>
      <color rgb="FF000000"/>
      <name val="游ゴシック"/>
      <family val="3"/>
      <charset val="128"/>
    </font>
    <font>
      <sz val="11"/>
      <color rgb="FF000000"/>
      <name val="游ゴシック"/>
      <family val="3"/>
      <charset val="128"/>
    </font>
    <font>
      <sz val="11"/>
      <color theme="1"/>
      <name val="游ゴシック"/>
      <family val="3"/>
      <charset val="128"/>
    </font>
    <font>
      <sz val="11"/>
      <color theme="1"/>
      <name val="游ゴシック"/>
      <family val="3"/>
    </font>
    <font>
      <sz val="11"/>
      <color theme="1"/>
      <name val="Meiryo UI"/>
      <family val="2"/>
      <charset val="128"/>
    </font>
    <font>
      <b/>
      <u/>
      <sz val="10"/>
      <color rgb="FFFF0000"/>
      <name val="游ゴシック"/>
      <family val="3"/>
      <charset val="128"/>
    </font>
  </fonts>
  <fills count="6">
    <fill>
      <patternFill patternType="none"/>
    </fill>
    <fill>
      <patternFill patternType="gray125"/>
    </fill>
    <fill>
      <patternFill patternType="solid">
        <fgColor rgb="FFF3F3F3"/>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8" tint="0.79998168889431442"/>
        <bgColor indexed="64"/>
      </patternFill>
    </fill>
  </fills>
  <borders count="77">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rgb="FF000000"/>
      </top>
      <bottom style="medium">
        <color indexed="64"/>
      </bottom>
      <diagonal/>
    </border>
    <border>
      <left style="medium">
        <color rgb="FF000000"/>
      </left>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rgb="FF000000"/>
      </left>
      <right style="medium">
        <color indexed="64"/>
      </right>
      <top style="medium">
        <color rgb="FF000000"/>
      </top>
      <bottom style="medium">
        <color indexed="64"/>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style="medium">
        <color rgb="FF000000"/>
      </bottom>
      <diagonal/>
    </border>
    <border>
      <left style="medium">
        <color rgb="FF000000"/>
      </left>
      <right/>
      <top style="medium">
        <color indexed="64"/>
      </top>
      <bottom/>
      <diagonal/>
    </border>
    <border>
      <left style="medium">
        <color rgb="FF000000"/>
      </left>
      <right style="medium">
        <color indexed="64"/>
      </right>
      <top style="medium">
        <color indexed="64"/>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style="medium">
        <color rgb="FF000000"/>
      </left>
      <right style="thin">
        <color rgb="FF000000"/>
      </right>
      <top style="medium">
        <color indexed="64"/>
      </top>
      <bottom style="medium">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medium">
        <color rgb="FF000000"/>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indexed="64"/>
      </bottom>
      <diagonal/>
    </border>
    <border>
      <left/>
      <right/>
      <top style="medium">
        <color rgb="FF000000"/>
      </top>
      <bottom style="thin">
        <color rgb="FF000000"/>
      </bottom>
      <diagonal/>
    </border>
    <border>
      <left/>
      <right/>
      <top style="thin">
        <color rgb="FF000000"/>
      </top>
      <bottom style="thin">
        <color rgb="FF000000"/>
      </bottom>
      <diagonal/>
    </border>
    <border>
      <left/>
      <right/>
      <top style="thin">
        <color rgb="FF000000"/>
      </top>
      <bottom style="medium">
        <color indexed="64"/>
      </bottom>
      <diagonal/>
    </border>
    <border>
      <left style="medium">
        <color indexed="64"/>
      </left>
      <right/>
      <top/>
      <bottom style="medium">
        <color rgb="FF000000"/>
      </bottom>
      <diagonal/>
    </border>
    <border>
      <left/>
      <right style="thin">
        <color rgb="FF000000"/>
      </right>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s>
  <cellStyleXfs count="2">
    <xf numFmtId="0" fontId="0" fillId="0" borderId="0">
      <alignment vertical="center"/>
    </xf>
    <xf numFmtId="38" fontId="38" fillId="0" borderId="0" applyFont="0" applyFill="0" applyBorder="0" applyAlignment="0" applyProtection="0">
      <alignment vertical="center"/>
    </xf>
  </cellStyleXfs>
  <cellXfs count="295">
    <xf numFmtId="0" fontId="0" fillId="0" borderId="0" xfId="0">
      <alignment vertical="center"/>
    </xf>
    <xf numFmtId="0" fontId="9" fillId="0" borderId="0" xfId="0" applyFont="1">
      <alignment vertical="center"/>
    </xf>
    <xf numFmtId="0" fontId="10" fillId="0" borderId="0" xfId="0" applyFont="1" applyAlignment="1">
      <alignment horizontal="left" vertical="top"/>
    </xf>
    <xf numFmtId="0" fontId="24" fillId="0" borderId="0" xfId="0" applyFont="1">
      <alignment vertical="center"/>
    </xf>
    <xf numFmtId="0" fontId="16" fillId="0" borderId="0" xfId="0" applyFont="1">
      <alignment vertical="center"/>
    </xf>
    <xf numFmtId="0" fontId="4" fillId="4" borderId="9"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14" xfId="0" applyFont="1" applyFill="1" applyBorder="1" applyAlignment="1">
      <alignment horizontal="center" vertical="center"/>
    </xf>
    <xf numFmtId="0" fontId="4" fillId="0" borderId="0" xfId="0" applyFont="1" applyAlignment="1">
      <alignment horizontal="left" vertical="top"/>
    </xf>
    <xf numFmtId="0" fontId="20" fillId="0" borderId="0" xfId="0" applyFont="1">
      <alignment vertical="center"/>
    </xf>
    <xf numFmtId="0" fontId="4" fillId="0" borderId="0" xfId="0" applyFont="1">
      <alignment vertical="center"/>
    </xf>
    <xf numFmtId="0" fontId="4" fillId="4" borderId="0" xfId="0" applyFont="1" applyFill="1" applyAlignment="1">
      <alignment horizontal="center" vertical="center"/>
    </xf>
    <xf numFmtId="0" fontId="4" fillId="4" borderId="11" xfId="0" applyFont="1" applyFill="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shrinkToFit="1"/>
    </xf>
    <xf numFmtId="0" fontId="4" fillId="0" borderId="0" xfId="0" applyFont="1" applyAlignment="1">
      <alignment vertical="center" shrinkToFit="1"/>
    </xf>
    <xf numFmtId="0" fontId="4" fillId="0" borderId="10" xfId="0" applyFont="1" applyBorder="1">
      <alignment vertical="center"/>
    </xf>
    <xf numFmtId="0" fontId="19"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33" fillId="0" borderId="0" xfId="0" applyFont="1">
      <alignment vertical="center"/>
    </xf>
    <xf numFmtId="0" fontId="0" fillId="0" borderId="16" xfId="0" applyBorder="1">
      <alignment vertical="center"/>
    </xf>
    <xf numFmtId="0" fontId="13" fillId="0" borderId="0" xfId="0" applyFont="1">
      <alignment vertical="center"/>
    </xf>
    <xf numFmtId="0" fontId="8" fillId="0" borderId="0" xfId="0" applyFont="1">
      <alignment vertical="center"/>
    </xf>
    <xf numFmtId="0" fontId="37" fillId="0" borderId="0" xfId="0" applyFont="1" applyBorder="1" applyAlignment="1" applyProtection="1">
      <alignment vertical="center" shrinkToFit="1"/>
      <protection locked="0"/>
    </xf>
    <xf numFmtId="0" fontId="37" fillId="0" borderId="0" xfId="0" applyFont="1" applyBorder="1" applyAlignment="1" applyProtection="1">
      <alignment vertical="center"/>
      <protection locked="0"/>
    </xf>
    <xf numFmtId="0" fontId="4" fillId="0" borderId="0" xfId="0" applyFont="1" applyBorder="1">
      <alignment vertical="center"/>
    </xf>
    <xf numFmtId="0" fontId="4" fillId="4" borderId="1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49" fontId="0" fillId="0" borderId="12" xfId="0" applyNumberFormat="1" applyBorder="1" applyAlignment="1">
      <alignment horizontal="center" vertical="center"/>
    </xf>
    <xf numFmtId="0" fontId="14" fillId="5" borderId="12" xfId="0" applyFont="1" applyFill="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0" fillId="0" borderId="12" xfId="0" applyBorder="1" applyAlignment="1">
      <alignment horizontal="left" vertical="center"/>
    </xf>
    <xf numFmtId="0" fontId="0" fillId="0" borderId="13" xfId="0" applyBorder="1" applyAlignment="1">
      <alignment vertical="center"/>
    </xf>
    <xf numFmtId="0" fontId="0" fillId="0" borderId="0" xfId="0" applyAlignment="1">
      <alignment vertical="center"/>
    </xf>
    <xf numFmtId="0" fontId="0" fillId="0" borderId="20" xfId="0" applyBorder="1" applyAlignment="1">
      <alignment horizontal="left" vertical="center"/>
    </xf>
    <xf numFmtId="0" fontId="22" fillId="0" borderId="12" xfId="0" applyFont="1" applyBorder="1" applyAlignment="1">
      <alignment horizontal="left" vertical="center" wrapText="1"/>
    </xf>
    <xf numFmtId="0" fontId="23" fillId="0" borderId="12" xfId="0" applyFont="1" applyBorder="1" applyAlignment="1">
      <alignment horizontal="left" vertical="center"/>
    </xf>
    <xf numFmtId="0" fontId="12" fillId="5" borderId="12" xfId="0" applyFont="1" applyFill="1" applyBorder="1" applyAlignment="1">
      <alignment horizontal="center" vertical="center"/>
    </xf>
    <xf numFmtId="0" fontId="0" fillId="5" borderId="12" xfId="0" applyFill="1" applyBorder="1" applyAlignment="1">
      <alignment horizontal="center" vertical="center"/>
    </xf>
    <xf numFmtId="0" fontId="0" fillId="0" borderId="12" xfId="0" applyBorder="1" applyAlignment="1">
      <alignment horizontal="center" vertical="center"/>
    </xf>
    <xf numFmtId="0" fontId="18" fillId="2" borderId="7" xfId="0" applyFont="1" applyFill="1" applyBorder="1" applyAlignment="1">
      <alignment horizontal="left" vertical="center" shrinkToFit="1"/>
    </xf>
    <xf numFmtId="0" fontId="18" fillId="2" borderId="8" xfId="0" applyFont="1" applyFill="1" applyBorder="1" applyAlignment="1">
      <alignment horizontal="left" vertical="center" shrinkToFit="1"/>
    </xf>
    <xf numFmtId="0" fontId="18" fillId="2" borderId="9" xfId="0" applyFont="1" applyFill="1" applyBorder="1" applyAlignment="1">
      <alignment horizontal="left" vertical="center" shrinkToFit="1"/>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2" borderId="4" xfId="0" applyFont="1" applyFill="1" applyBorder="1" applyAlignment="1">
      <alignment horizontal="left" vertical="center" shrinkToFit="1"/>
    </xf>
    <xf numFmtId="0" fontId="18" fillId="2" borderId="5" xfId="0" applyFont="1" applyFill="1" applyBorder="1" applyAlignment="1">
      <alignment horizontal="left" vertical="center" shrinkToFit="1"/>
    </xf>
    <xf numFmtId="0" fontId="18" fillId="2" borderId="6" xfId="0" applyFont="1" applyFill="1" applyBorder="1" applyAlignment="1">
      <alignment horizontal="left" vertical="center" shrinkToFit="1"/>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19" fillId="4" borderId="17" xfId="0" applyFont="1" applyFill="1" applyBorder="1" applyAlignment="1">
      <alignment horizontal="center" vertical="center"/>
    </xf>
    <xf numFmtId="0" fontId="19" fillId="4" borderId="18" xfId="0" applyFont="1" applyFill="1" applyBorder="1" applyAlignment="1">
      <alignment horizontal="center" vertical="center"/>
    </xf>
    <xf numFmtId="0" fontId="19" fillId="4" borderId="19" xfId="0" applyFont="1" applyFill="1" applyBorder="1" applyAlignment="1">
      <alignment horizontal="center" vertical="center"/>
    </xf>
    <xf numFmtId="0" fontId="0" fillId="0" borderId="20" xfId="0" applyBorder="1" applyAlignment="1">
      <alignment horizontal="center" vertical="center"/>
    </xf>
    <xf numFmtId="0" fontId="18" fillId="2" borderId="7" xfId="0" applyFont="1" applyFill="1" applyBorder="1" applyAlignment="1">
      <alignment horizontal="center" vertical="center" shrinkToFit="1"/>
    </xf>
    <xf numFmtId="0" fontId="18" fillId="2" borderId="8" xfId="0" applyFont="1" applyFill="1" applyBorder="1" applyAlignment="1">
      <alignment horizontal="center" vertical="center" shrinkToFit="1"/>
    </xf>
    <xf numFmtId="0" fontId="18" fillId="2" borderId="9" xfId="0" applyFont="1" applyFill="1" applyBorder="1" applyAlignment="1">
      <alignment horizontal="center" vertical="center" shrinkToFit="1"/>
    </xf>
    <xf numFmtId="0" fontId="36" fillId="0" borderId="10" xfId="0" applyFont="1" applyBorder="1" applyAlignment="1" applyProtection="1">
      <alignment horizontal="left" vertical="center"/>
      <protection locked="0"/>
    </xf>
    <xf numFmtId="0" fontId="36" fillId="0" borderId="0" xfId="0" applyFont="1" applyAlignment="1" applyProtection="1">
      <alignment horizontal="left" vertical="center"/>
      <protection locked="0"/>
    </xf>
    <xf numFmtId="0" fontId="35" fillId="4" borderId="5" xfId="0" applyFont="1" applyFill="1" applyBorder="1" applyAlignment="1">
      <alignment horizontal="center" vertical="center"/>
    </xf>
    <xf numFmtId="0" fontId="35" fillId="4" borderId="6" xfId="0" applyFont="1" applyFill="1" applyBorder="1" applyAlignment="1">
      <alignment horizontal="center" vertical="center"/>
    </xf>
    <xf numFmtId="0" fontId="27" fillId="0" borderId="7" xfId="0" applyFont="1" applyBorder="1" applyAlignment="1">
      <alignment horizontal="left"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35" fillId="4" borderId="8" xfId="0" applyFont="1" applyFill="1" applyBorder="1" applyAlignment="1">
      <alignment horizontal="center" vertical="center"/>
    </xf>
    <xf numFmtId="0" fontId="35" fillId="4" borderId="9" xfId="0" applyFont="1" applyFill="1" applyBorder="1" applyAlignment="1">
      <alignment horizontal="center" vertical="center"/>
    </xf>
    <xf numFmtId="0" fontId="29" fillId="0" borderId="4" xfId="0" applyNumberFormat="1" applyFont="1" applyBorder="1" applyAlignment="1" applyProtection="1">
      <alignment horizontal="left" vertical="center"/>
      <protection locked="0"/>
    </xf>
    <xf numFmtId="0" fontId="29" fillId="0" borderId="5" xfId="0" applyNumberFormat="1" applyFont="1" applyBorder="1" applyAlignment="1" applyProtection="1">
      <alignment horizontal="left" vertical="center"/>
      <protection locked="0"/>
    </xf>
    <xf numFmtId="0" fontId="35" fillId="4" borderId="13" xfId="0" applyFont="1" applyFill="1" applyBorder="1" applyAlignment="1">
      <alignment horizontal="center" vertical="center"/>
    </xf>
    <xf numFmtId="0" fontId="35" fillId="4" borderId="14" xfId="0" applyFont="1" applyFill="1" applyBorder="1" applyAlignment="1">
      <alignment horizontal="center" vertical="center"/>
    </xf>
    <xf numFmtId="0" fontId="35" fillId="4" borderId="15" xfId="0" applyFont="1" applyFill="1" applyBorder="1" applyAlignment="1">
      <alignment horizontal="center" vertical="center"/>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6" fillId="0" borderId="7" xfId="0" applyFont="1" applyBorder="1" applyAlignment="1" applyProtection="1">
      <alignment horizontal="left" vertical="center"/>
      <protection locked="0"/>
    </xf>
    <xf numFmtId="0" fontId="36" fillId="0" borderId="8" xfId="0" applyFont="1" applyBorder="1" applyAlignment="1" applyProtection="1">
      <alignment horizontal="left" vertical="center"/>
      <protection locked="0"/>
    </xf>
    <xf numFmtId="0" fontId="36" fillId="0" borderId="9" xfId="0" applyFont="1" applyBorder="1" applyAlignment="1" applyProtection="1">
      <alignment horizontal="left" vertical="center"/>
      <protection locked="0"/>
    </xf>
    <xf numFmtId="0" fontId="34" fillId="4" borderId="7" xfId="0" applyFont="1" applyFill="1" applyBorder="1" applyAlignment="1" applyProtection="1">
      <alignment horizontal="left" vertical="center"/>
      <protection locked="0"/>
    </xf>
    <xf numFmtId="0" fontId="34" fillId="4" borderId="8" xfId="0" applyFont="1" applyFill="1" applyBorder="1" applyAlignment="1" applyProtection="1">
      <alignment horizontal="left" vertical="center"/>
      <protection locked="0"/>
    </xf>
    <xf numFmtId="0" fontId="34" fillId="4" borderId="9" xfId="0" applyFont="1" applyFill="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29" fillId="0" borderId="7" xfId="0" applyFont="1" applyBorder="1" applyAlignment="1" applyProtection="1">
      <alignment horizontal="left" vertical="center"/>
      <protection locked="0"/>
    </xf>
    <xf numFmtId="0" fontId="29" fillId="0" borderId="8" xfId="0" applyFont="1" applyBorder="1" applyAlignment="1" applyProtection="1">
      <alignment horizontal="left" vertical="center"/>
      <protection locked="0"/>
    </xf>
    <xf numFmtId="0" fontId="29" fillId="0" borderId="2" xfId="0" applyFont="1" applyBorder="1" applyAlignment="1" applyProtection="1">
      <alignment horizontal="left" vertical="center"/>
      <protection locked="0"/>
    </xf>
    <xf numFmtId="0" fontId="29" fillId="0" borderId="9" xfId="0" applyFont="1" applyBorder="1" applyAlignment="1" applyProtection="1">
      <alignment horizontal="left" vertical="center"/>
      <protection locked="0"/>
    </xf>
    <xf numFmtId="0" fontId="4" fillId="4" borderId="4" xfId="0" applyFont="1" applyFill="1" applyBorder="1" applyAlignment="1">
      <alignment horizontal="center" vertical="center"/>
    </xf>
    <xf numFmtId="0" fontId="4" fillId="4" borderId="6" xfId="0" applyFont="1" applyFill="1" applyBorder="1" applyAlignment="1">
      <alignment horizontal="center" vertical="center"/>
    </xf>
    <xf numFmtId="0" fontId="29" fillId="0" borderId="4" xfId="0" applyFont="1" applyBorder="1" applyAlignment="1" applyProtection="1">
      <alignment horizontal="left" vertical="center"/>
      <protection locked="0"/>
    </xf>
    <xf numFmtId="0" fontId="29" fillId="0" borderId="5" xfId="0" applyFont="1" applyBorder="1" applyAlignment="1" applyProtection="1">
      <alignment horizontal="left" vertical="center"/>
      <protection locked="0"/>
    </xf>
    <xf numFmtId="0" fontId="29" fillId="0" borderId="6" xfId="0" applyFont="1" applyBorder="1" applyAlignment="1" applyProtection="1">
      <alignment horizontal="left" vertical="center"/>
      <protection locked="0"/>
    </xf>
    <xf numFmtId="0" fontId="29" fillId="0" borderId="4" xfId="0" applyFont="1" applyBorder="1" applyAlignment="1" applyProtection="1">
      <alignment horizontal="center" vertical="center" shrinkToFit="1"/>
      <protection locked="0"/>
    </xf>
    <xf numFmtId="0" fontId="29" fillId="0" borderId="6" xfId="0" applyFont="1" applyBorder="1" applyAlignment="1" applyProtection="1">
      <alignment horizontal="center" vertical="center" shrinkToFit="1"/>
      <protection locked="0"/>
    </xf>
    <xf numFmtId="0" fontId="29" fillId="0" borderId="4" xfId="0" applyFont="1" applyBorder="1" applyAlignment="1" applyProtection="1">
      <alignment horizontal="center" vertical="center" shrinkToFit="1"/>
    </xf>
    <xf numFmtId="0" fontId="29" fillId="0" borderId="6" xfId="0" applyFont="1" applyBorder="1" applyAlignment="1" applyProtection="1">
      <alignment horizontal="center" vertical="center" shrinkToFit="1"/>
    </xf>
    <xf numFmtId="0" fontId="29" fillId="0" borderId="10" xfId="0" applyFont="1" applyBorder="1" applyAlignment="1" applyProtection="1">
      <alignment horizontal="left" vertical="center"/>
      <protection locked="0"/>
    </xf>
    <xf numFmtId="0" fontId="29" fillId="0" borderId="0" xfId="0" applyFont="1" applyBorder="1" applyAlignment="1" applyProtection="1">
      <alignment horizontal="left" vertical="center"/>
      <protection locked="0"/>
    </xf>
    <xf numFmtId="0" fontId="35" fillId="4" borderId="0" xfId="0" applyFont="1" applyFill="1" applyAlignment="1">
      <alignment horizontal="center" vertical="center"/>
    </xf>
    <xf numFmtId="0" fontId="35" fillId="4" borderId="11" xfId="0" applyFont="1" applyFill="1" applyBorder="1" applyAlignment="1">
      <alignment horizontal="center" vertical="center"/>
    </xf>
    <xf numFmtId="0" fontId="37" fillId="0" borderId="7" xfId="0" applyFont="1" applyBorder="1" applyAlignment="1" applyProtection="1">
      <alignment horizontal="left" vertical="center" shrinkToFit="1"/>
      <protection locked="0"/>
    </xf>
    <xf numFmtId="0" fontId="37" fillId="0" borderId="8" xfId="0" applyFont="1" applyBorder="1" applyAlignment="1" applyProtection="1">
      <alignment horizontal="left" vertical="center" shrinkToFit="1"/>
      <protection locked="0"/>
    </xf>
    <xf numFmtId="0" fontId="37" fillId="0" borderId="9" xfId="0" applyFont="1" applyBorder="1" applyAlignment="1" applyProtection="1">
      <alignment horizontal="left" vertical="center" shrinkToFit="1"/>
      <protection locked="0"/>
    </xf>
    <xf numFmtId="0" fontId="37" fillId="0" borderId="7" xfId="0" applyFont="1" applyBorder="1" applyAlignment="1" applyProtection="1">
      <alignment horizontal="left" vertical="center"/>
      <protection locked="0"/>
    </xf>
    <xf numFmtId="0" fontId="37" fillId="0" borderId="8" xfId="0" applyFont="1" applyBorder="1" applyAlignment="1" applyProtection="1">
      <alignment horizontal="left" vertical="center"/>
      <protection locked="0"/>
    </xf>
    <xf numFmtId="0" fontId="37" fillId="0" borderId="9" xfId="0" applyFont="1" applyBorder="1" applyAlignment="1" applyProtection="1">
      <alignment horizontal="left" vertical="center"/>
      <protection locked="0"/>
    </xf>
    <xf numFmtId="0" fontId="4" fillId="4" borderId="7" xfId="0" applyFont="1" applyFill="1" applyBorder="1" applyAlignment="1">
      <alignment horizontal="center" vertical="center"/>
    </xf>
    <xf numFmtId="0" fontId="4" fillId="4" borderId="8" xfId="0" applyFont="1" applyFill="1" applyBorder="1" applyAlignment="1">
      <alignment horizontal="center" vertical="center"/>
    </xf>
    <xf numFmtId="0" fontId="29" fillId="4" borderId="7" xfId="0" applyFont="1" applyFill="1" applyBorder="1" applyAlignment="1" applyProtection="1">
      <alignment horizontal="center" vertical="center" shrinkToFit="1"/>
      <protection locked="0"/>
    </xf>
    <xf numFmtId="0" fontId="29" fillId="4" borderId="8" xfId="0" applyFont="1" applyFill="1" applyBorder="1" applyAlignment="1" applyProtection="1">
      <alignment horizontal="center" vertical="center" shrinkToFit="1"/>
      <protection locked="0"/>
    </xf>
    <xf numFmtId="0" fontId="29" fillId="4" borderId="9" xfId="0" applyFont="1" applyFill="1" applyBorder="1" applyAlignment="1" applyProtection="1">
      <alignment horizontal="center" vertical="center" shrinkToFit="1"/>
      <protection locked="0"/>
    </xf>
    <xf numFmtId="0" fontId="4" fillId="4" borderId="5" xfId="0" applyFont="1" applyFill="1" applyBorder="1" applyAlignment="1">
      <alignment horizontal="center" vertical="center"/>
    </xf>
    <xf numFmtId="0" fontId="29" fillId="4" borderId="38" xfId="0" applyFont="1" applyFill="1" applyBorder="1" applyAlignment="1" applyProtection="1">
      <alignment horizontal="center" vertical="center" shrinkToFit="1"/>
      <protection locked="0"/>
    </xf>
    <xf numFmtId="0" fontId="29" fillId="4" borderId="43" xfId="0" applyFont="1" applyFill="1" applyBorder="1" applyAlignment="1" applyProtection="1">
      <alignment horizontal="center" vertical="center" shrinkToFit="1"/>
      <protection locked="0"/>
    </xf>
    <xf numFmtId="0" fontId="29" fillId="4" borderId="62" xfId="0" applyFont="1" applyFill="1" applyBorder="1" applyAlignment="1" applyProtection="1">
      <alignment horizontal="center" vertical="center" shrinkToFit="1"/>
      <protection locked="0"/>
    </xf>
    <xf numFmtId="0" fontId="29" fillId="4" borderId="4" xfId="0" applyFont="1" applyFill="1" applyBorder="1" applyAlignment="1" applyProtection="1">
      <alignment horizontal="center" vertical="center" shrinkToFit="1"/>
      <protection locked="0"/>
    </xf>
    <xf numFmtId="0" fontId="29" fillId="4" borderId="6" xfId="0" applyFont="1" applyFill="1" applyBorder="1" applyAlignment="1" applyProtection="1">
      <alignment horizontal="center" vertical="center" shrinkToFit="1"/>
      <protection locked="0"/>
    </xf>
    <xf numFmtId="0" fontId="18" fillId="2" borderId="7" xfId="0" applyFont="1" applyFill="1" applyBorder="1" applyAlignment="1">
      <alignment horizontal="center" vertical="center" wrapText="1" shrinkToFit="1"/>
    </xf>
    <xf numFmtId="0" fontId="36" fillId="0" borderId="13" xfId="0" applyFont="1" applyBorder="1" applyAlignment="1" applyProtection="1">
      <alignment horizontal="left" vertical="center" shrinkToFit="1"/>
      <protection locked="0"/>
    </xf>
    <xf numFmtId="0" fontId="36" fillId="0" borderId="14" xfId="0" applyFont="1" applyBorder="1" applyAlignment="1" applyProtection="1">
      <alignment horizontal="left" vertical="center" shrinkToFit="1"/>
      <protection locked="0"/>
    </xf>
    <xf numFmtId="0" fontId="36" fillId="0" borderId="15" xfId="0" applyFont="1" applyBorder="1" applyAlignment="1" applyProtection="1">
      <alignment horizontal="left" vertical="center" shrinkToFit="1"/>
      <protection locked="0"/>
    </xf>
    <xf numFmtId="0" fontId="36" fillId="0" borderId="13" xfId="0" applyFont="1" applyBorder="1" applyAlignment="1" applyProtection="1">
      <alignment horizontal="left" vertical="center"/>
      <protection locked="0"/>
    </xf>
    <xf numFmtId="0" fontId="36" fillId="0" borderId="14" xfId="0" applyFont="1" applyBorder="1" applyAlignment="1" applyProtection="1">
      <alignment horizontal="left" vertical="center"/>
      <protection locked="0"/>
    </xf>
    <xf numFmtId="0" fontId="36" fillId="0" borderId="15" xfId="0" applyFont="1" applyBorder="1" applyAlignment="1" applyProtection="1">
      <alignment horizontal="left" vertical="center"/>
      <protection locked="0"/>
    </xf>
    <xf numFmtId="0" fontId="29" fillId="0" borderId="14" xfId="0" applyFont="1" applyBorder="1" applyAlignment="1" applyProtection="1">
      <alignment horizontal="center" vertical="center" shrinkToFit="1"/>
      <protection locked="0"/>
    </xf>
    <xf numFmtId="0" fontId="29" fillId="0" borderId="32" xfId="0" applyFont="1" applyBorder="1" applyAlignment="1" applyProtection="1">
      <alignment horizontal="center" vertical="center" shrinkToFit="1"/>
      <protection locked="0"/>
    </xf>
    <xf numFmtId="0" fontId="4" fillId="0" borderId="7"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17" fillId="2" borderId="7" xfId="0" applyFont="1" applyFill="1" applyBorder="1" applyAlignment="1">
      <alignment horizontal="center" vertical="center" shrinkToFit="1"/>
    </xf>
    <xf numFmtId="0" fontId="17" fillId="2" borderId="8" xfId="0" applyFont="1" applyFill="1" applyBorder="1" applyAlignment="1">
      <alignment horizontal="center" vertical="center" shrinkToFit="1"/>
    </xf>
    <xf numFmtId="0" fontId="28" fillId="0" borderId="7" xfId="0" applyFont="1" applyBorder="1" applyAlignment="1" applyProtection="1">
      <alignment horizontal="left" vertical="center" shrinkToFit="1"/>
      <protection locked="0"/>
    </xf>
    <xf numFmtId="0" fontId="28" fillId="0" borderId="8" xfId="0" applyFont="1" applyBorder="1" applyAlignment="1" applyProtection="1">
      <alignment horizontal="left" vertical="center" shrinkToFit="1"/>
      <protection locked="0"/>
    </xf>
    <xf numFmtId="0" fontId="28" fillId="0" borderId="9" xfId="0" applyFont="1" applyBorder="1" applyAlignment="1" applyProtection="1">
      <alignment horizontal="left" vertical="center" shrinkToFit="1"/>
      <protection locked="0"/>
    </xf>
    <xf numFmtId="0" fontId="4" fillId="0" borderId="1"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3" xfId="0" applyFont="1" applyBorder="1" applyAlignment="1" applyProtection="1">
      <alignment horizontal="left" vertical="center" shrinkToFit="1"/>
      <protection locked="0"/>
    </xf>
    <xf numFmtId="0" fontId="29" fillId="0" borderId="4" xfId="0" applyFont="1" applyBorder="1" applyAlignment="1" applyProtection="1">
      <alignment horizontal="center" vertical="center"/>
      <protection locked="0"/>
    </xf>
    <xf numFmtId="0" fontId="29" fillId="0" borderId="5" xfId="0" applyFont="1" applyBorder="1" applyAlignment="1" applyProtection="1">
      <alignment horizontal="center" vertical="center"/>
      <protection locked="0"/>
    </xf>
    <xf numFmtId="0" fontId="29" fillId="0" borderId="71" xfId="0" applyFont="1" applyBorder="1" applyAlignment="1" applyProtection="1">
      <alignment horizontal="center" vertical="center" shrinkToFit="1"/>
      <protection locked="0"/>
    </xf>
    <xf numFmtId="0" fontId="29" fillId="0" borderId="5" xfId="0" applyFont="1" applyBorder="1" applyAlignment="1" applyProtection="1">
      <alignment horizontal="center" vertical="center" shrinkToFit="1"/>
      <protection locked="0"/>
    </xf>
    <xf numFmtId="0" fontId="4" fillId="4" borderId="10" xfId="0" applyFont="1" applyFill="1" applyBorder="1" applyAlignment="1">
      <alignment horizontal="center" vertical="center"/>
    </xf>
    <xf numFmtId="0" fontId="29" fillId="0" borderId="1" xfId="0" applyFont="1" applyBorder="1" applyAlignment="1" applyProtection="1">
      <alignment horizontal="left" vertical="center"/>
      <protection locked="0"/>
    </xf>
    <xf numFmtId="0" fontId="29" fillId="0" borderId="1" xfId="0" applyFont="1" applyBorder="1" applyAlignment="1" applyProtection="1">
      <alignment horizontal="center" vertical="center" shrinkToFit="1"/>
      <protection locked="0"/>
    </xf>
    <xf numFmtId="0" fontId="29" fillId="0" borderId="25" xfId="0" applyFont="1" applyBorder="1" applyAlignment="1" applyProtection="1">
      <alignment horizontal="center" vertical="center" shrinkToFit="1"/>
      <protection locked="0"/>
    </xf>
    <xf numFmtId="0" fontId="29" fillId="0" borderId="22" xfId="0" applyFont="1" applyBorder="1" applyAlignment="1" applyProtection="1">
      <alignment horizontal="center" vertical="center" shrinkToFit="1"/>
      <protection locked="0"/>
    </xf>
    <xf numFmtId="0" fontId="18" fillId="2" borderId="1" xfId="0" applyFont="1" applyFill="1" applyBorder="1" applyAlignment="1">
      <alignment horizontal="center" vertical="center" shrinkToFit="1"/>
    </xf>
    <xf numFmtId="0" fontId="18" fillId="2" borderId="21" xfId="0" applyFont="1" applyFill="1" applyBorder="1" applyAlignment="1">
      <alignment horizontal="center" vertical="center" shrinkToFit="1"/>
    </xf>
    <xf numFmtId="0" fontId="18" fillId="2" borderId="20" xfId="0" applyFont="1" applyFill="1" applyBorder="1" applyAlignment="1">
      <alignment horizontal="center" vertical="center" shrinkToFit="1"/>
    </xf>
    <xf numFmtId="0" fontId="4" fillId="0" borderId="21" xfId="0" applyFont="1" applyBorder="1" applyAlignment="1" applyProtection="1">
      <alignment horizontal="left" vertical="center" wrapText="1"/>
      <protection locked="0"/>
    </xf>
    <xf numFmtId="0" fontId="4" fillId="0" borderId="20" xfId="0" applyFont="1" applyBorder="1" applyAlignment="1" applyProtection="1">
      <alignment horizontal="left" vertical="center" wrapText="1"/>
      <protection locked="0"/>
    </xf>
    <xf numFmtId="0" fontId="37" fillId="0" borderId="13" xfId="0" applyFont="1" applyBorder="1" applyAlignment="1" applyProtection="1">
      <alignment horizontal="left" vertical="center" shrinkToFit="1"/>
      <protection locked="0"/>
    </xf>
    <xf numFmtId="0" fontId="37" fillId="0" borderId="14" xfId="0" applyFont="1" applyBorder="1" applyAlignment="1" applyProtection="1">
      <alignment horizontal="left" vertical="center" shrinkToFit="1"/>
      <protection locked="0"/>
    </xf>
    <xf numFmtId="0" fontId="37" fillId="0" borderId="15" xfId="0" applyFont="1" applyBorder="1" applyAlignment="1" applyProtection="1">
      <alignment horizontal="left" vertical="center" shrinkToFit="1"/>
      <protection locked="0"/>
    </xf>
    <xf numFmtId="0" fontId="29" fillId="0" borderId="10" xfId="0" applyFont="1" applyBorder="1" applyAlignment="1" applyProtection="1">
      <alignment horizontal="center" vertical="center"/>
      <protection locked="0"/>
    </xf>
    <xf numFmtId="0" fontId="11" fillId="0" borderId="7" xfId="0" applyFont="1" applyBorder="1" applyAlignment="1" applyProtection="1">
      <alignment horizontal="left" vertical="center" shrinkToFit="1"/>
      <protection locked="0"/>
    </xf>
    <xf numFmtId="0" fontId="11" fillId="0" borderId="8" xfId="0" applyFont="1" applyBorder="1" applyAlignment="1" applyProtection="1">
      <alignment horizontal="left" vertical="center" shrinkToFit="1"/>
      <protection locked="0"/>
    </xf>
    <xf numFmtId="0" fontId="11" fillId="0" borderId="9" xfId="0" applyFont="1" applyBorder="1" applyAlignment="1" applyProtection="1">
      <alignment horizontal="left" vertical="center" shrinkToFit="1"/>
      <protection locked="0"/>
    </xf>
    <xf numFmtId="0" fontId="33" fillId="0" borderId="60" xfId="0" applyFont="1" applyBorder="1" applyAlignment="1" applyProtection="1">
      <alignment horizontal="center" vertical="center"/>
      <protection locked="0"/>
    </xf>
    <xf numFmtId="0" fontId="33" fillId="0" borderId="58" xfId="0" applyFont="1" applyBorder="1" applyAlignment="1" applyProtection="1">
      <alignment horizontal="center" vertical="center"/>
      <protection locked="0"/>
    </xf>
    <xf numFmtId="0" fontId="33" fillId="0" borderId="27" xfId="0" applyFont="1" applyBorder="1" applyAlignment="1" applyProtection="1">
      <alignment horizontal="center" vertical="center"/>
      <protection locked="0"/>
    </xf>
    <xf numFmtId="0" fontId="33" fillId="0" borderId="26" xfId="0" applyFont="1" applyBorder="1" applyAlignment="1" applyProtection="1">
      <alignment horizontal="center" vertical="center"/>
      <protection locked="0"/>
    </xf>
    <xf numFmtId="0" fontId="11" fillId="0" borderId="13"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17" fillId="2" borderId="9" xfId="0" applyFont="1" applyFill="1" applyBorder="1" applyAlignment="1">
      <alignment horizontal="center" vertical="center" shrinkToFit="1"/>
    </xf>
    <xf numFmtId="0" fontId="31" fillId="0" borderId="48" xfId="0" applyFont="1" applyBorder="1" applyAlignment="1" applyProtection="1">
      <alignment horizontal="center" vertical="center"/>
      <protection locked="0"/>
    </xf>
    <xf numFmtId="0" fontId="31" fillId="0" borderId="18" xfId="0" applyFont="1" applyBorder="1" applyAlignment="1" applyProtection="1">
      <alignment horizontal="center" vertical="center"/>
      <protection locked="0"/>
    </xf>
    <xf numFmtId="0" fontId="31" fillId="0" borderId="49" xfId="0" applyFont="1" applyBorder="1" applyAlignment="1" applyProtection="1">
      <alignment horizontal="center" vertical="center"/>
      <protection locked="0"/>
    </xf>
    <xf numFmtId="0" fontId="4" fillId="0" borderId="13" xfId="0" applyFont="1" applyBorder="1" applyAlignment="1" applyProtection="1">
      <alignment horizontal="left" vertical="center" shrinkToFit="1"/>
      <protection locked="0"/>
    </xf>
    <xf numFmtId="0" fontId="4" fillId="0" borderId="12" xfId="0" applyFont="1" applyBorder="1" applyAlignment="1" applyProtection="1">
      <alignment horizontal="left" vertical="center" shrinkToFit="1"/>
      <protection locked="0"/>
    </xf>
    <xf numFmtId="0" fontId="18" fillId="3" borderId="34" xfId="0" applyFont="1" applyFill="1" applyBorder="1" applyAlignment="1">
      <alignment horizontal="center" vertical="center" shrinkToFit="1"/>
    </xf>
    <xf numFmtId="0" fontId="18" fillId="3" borderId="46" xfId="0" applyFont="1" applyFill="1" applyBorder="1" applyAlignment="1">
      <alignment horizontal="center" vertical="center" shrinkToFit="1"/>
    </xf>
    <xf numFmtId="0" fontId="18" fillId="3" borderId="25" xfId="0" applyFont="1" applyFill="1" applyBorder="1" applyAlignment="1">
      <alignment horizontal="center" vertical="center" shrinkToFit="1"/>
    </xf>
    <xf numFmtId="0" fontId="18" fillId="3" borderId="22" xfId="0" applyFont="1" applyFill="1" applyBorder="1" applyAlignment="1">
      <alignment horizontal="center" vertical="center" shrinkToFit="1"/>
    </xf>
    <xf numFmtId="0" fontId="30" fillId="0" borderId="46" xfId="0" applyFont="1" applyBorder="1" applyAlignment="1" applyProtection="1">
      <alignment horizontal="center" vertical="center" shrinkToFit="1"/>
      <protection locked="0"/>
    </xf>
    <xf numFmtId="0" fontId="30" fillId="0" borderId="47" xfId="0" applyFont="1" applyBorder="1" applyAlignment="1" applyProtection="1">
      <alignment horizontal="center" vertical="center" shrinkToFit="1"/>
      <protection locked="0"/>
    </xf>
    <xf numFmtId="0" fontId="30" fillId="0" borderId="22" xfId="0" applyFont="1" applyBorder="1" applyAlignment="1" applyProtection="1">
      <alignment horizontal="center" vertical="center" shrinkToFit="1"/>
      <protection locked="0"/>
    </xf>
    <xf numFmtId="0" fontId="30" fillId="0" borderId="42" xfId="0" applyFont="1" applyBorder="1" applyAlignment="1" applyProtection="1">
      <alignment horizontal="center" vertical="center" shrinkToFit="1"/>
      <protection locked="0"/>
    </xf>
    <xf numFmtId="0" fontId="30" fillId="0" borderId="13" xfId="0" applyFont="1" applyBorder="1" applyAlignment="1" applyProtection="1">
      <alignment horizontal="left" vertical="center" shrinkToFit="1"/>
      <protection locked="0"/>
    </xf>
    <xf numFmtId="0" fontId="30" fillId="0" borderId="32" xfId="0" applyFont="1" applyBorder="1" applyAlignment="1" applyProtection="1">
      <alignment horizontal="left" vertical="center" shrinkToFit="1"/>
      <protection locked="0"/>
    </xf>
    <xf numFmtId="0" fontId="30" fillId="0" borderId="33" xfId="0" applyFont="1" applyBorder="1" applyAlignment="1" applyProtection="1">
      <alignment horizontal="left" vertical="center" shrinkToFit="1"/>
      <protection locked="0"/>
    </xf>
    <xf numFmtId="0" fontId="33" fillId="0" borderId="54"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33" fillId="0" borderId="57" xfId="0" applyFont="1" applyBorder="1" applyAlignment="1" applyProtection="1">
      <alignment horizontal="center" vertical="center"/>
      <protection locked="0"/>
    </xf>
    <xf numFmtId="0" fontId="0" fillId="4" borderId="26" xfId="0" applyFill="1" applyBorder="1" applyAlignment="1">
      <alignment horizontal="center" vertical="center"/>
    </xf>
    <xf numFmtId="0" fontId="0" fillId="4" borderId="56" xfId="0" applyFill="1" applyBorder="1" applyAlignment="1">
      <alignment horizontal="center" vertical="center"/>
    </xf>
    <xf numFmtId="0" fontId="0" fillId="4" borderId="58" xfId="0" applyFill="1" applyBorder="1" applyAlignment="1">
      <alignment horizontal="center" vertical="center"/>
    </xf>
    <xf numFmtId="0" fontId="0" fillId="4" borderId="61" xfId="0" applyFill="1" applyBorder="1" applyAlignment="1">
      <alignment horizontal="center" vertical="center"/>
    </xf>
    <xf numFmtId="0" fontId="33" fillId="0" borderId="58" xfId="0" applyFont="1" applyBorder="1" applyAlignment="1" applyProtection="1">
      <alignment horizontal="center" vertical="center" shrinkToFit="1"/>
      <protection locked="0"/>
    </xf>
    <xf numFmtId="0" fontId="33" fillId="0" borderId="26" xfId="0" applyFont="1" applyBorder="1" applyAlignment="1" applyProtection="1">
      <alignment horizontal="center" vertical="center" shrinkToFit="1"/>
      <protection locked="0"/>
    </xf>
    <xf numFmtId="0" fontId="0" fillId="4" borderId="59" xfId="0" applyFill="1" applyBorder="1" applyAlignment="1">
      <alignment horizontal="center" vertical="center"/>
    </xf>
    <xf numFmtId="0" fontId="0" fillId="4" borderId="28" xfId="0" applyFill="1" applyBorder="1" applyAlignment="1">
      <alignment horizontal="center" vertical="center"/>
    </xf>
    <xf numFmtId="0" fontId="33" fillId="0" borderId="30" xfId="0" applyFont="1" applyBorder="1" applyAlignment="1" applyProtection="1">
      <alignment horizontal="center" vertical="center" shrinkToFit="1"/>
      <protection locked="0"/>
    </xf>
    <xf numFmtId="0" fontId="33" fillId="0" borderId="31" xfId="0" applyFont="1" applyBorder="1" applyAlignment="1" applyProtection="1">
      <alignment horizontal="center" vertical="center"/>
      <protection locked="0"/>
    </xf>
    <xf numFmtId="0" fontId="33" fillId="0" borderId="72" xfId="0" applyFont="1" applyBorder="1" applyAlignment="1" applyProtection="1">
      <alignment horizontal="center" vertical="center"/>
      <protection locked="0"/>
    </xf>
    <xf numFmtId="0" fontId="0" fillId="4" borderId="50" xfId="0" applyFill="1" applyBorder="1" applyAlignment="1">
      <alignment horizontal="center" vertical="center"/>
    </xf>
    <xf numFmtId="0" fontId="0" fillId="4" borderId="51" xfId="0" applyFill="1" applyBorder="1" applyAlignment="1">
      <alignment horizontal="center" vertical="center"/>
    </xf>
    <xf numFmtId="0" fontId="33" fillId="0" borderId="29" xfId="0" applyFont="1" applyBorder="1" applyAlignment="1" applyProtection="1">
      <alignment horizontal="center" vertical="center"/>
      <protection locked="0"/>
    </xf>
    <xf numFmtId="0" fontId="0" fillId="4" borderId="53" xfId="0" applyFill="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4" borderId="75" xfId="0" applyFill="1" applyBorder="1" applyAlignment="1">
      <alignment horizontal="center" vertical="center"/>
    </xf>
    <xf numFmtId="0" fontId="0" fillId="4" borderId="76" xfId="0" applyFill="1" applyBorder="1" applyAlignment="1">
      <alignment horizontal="center" vertical="center"/>
    </xf>
    <xf numFmtId="0" fontId="33" fillId="0" borderId="73" xfId="0" applyFont="1" applyBorder="1" applyAlignment="1" applyProtection="1">
      <alignment horizontal="center" vertical="center"/>
      <protection locked="0"/>
    </xf>
    <xf numFmtId="0" fontId="33" fillId="0" borderId="74" xfId="0" applyFont="1" applyBorder="1" applyAlignment="1" applyProtection="1">
      <alignment horizontal="center" vertical="center"/>
      <protection locked="0"/>
    </xf>
    <xf numFmtId="0" fontId="29" fillId="0" borderId="40" xfId="0" applyFont="1" applyBorder="1" applyAlignment="1" applyProtection="1">
      <alignment horizontal="left" vertical="center"/>
      <protection locked="0"/>
    </xf>
    <xf numFmtId="0" fontId="29" fillId="0" borderId="41" xfId="0" applyFont="1" applyBorder="1" applyAlignment="1" applyProtection="1">
      <alignment horizontal="left" vertical="center"/>
      <protection locked="0"/>
    </xf>
    <xf numFmtId="38" fontId="27" fillId="0" borderId="25" xfId="1" applyFont="1" applyBorder="1" applyAlignment="1" applyProtection="1">
      <alignment horizontal="center" vertical="center"/>
      <protection locked="0"/>
    </xf>
    <xf numFmtId="38" fontId="27" fillId="0" borderId="22" xfId="1" applyFont="1" applyBorder="1" applyAlignment="1" applyProtection="1">
      <alignment horizontal="center" vertical="center"/>
      <protection locked="0"/>
    </xf>
    <xf numFmtId="0" fontId="6" fillId="4" borderId="23" xfId="0" applyFont="1" applyFill="1" applyBorder="1" applyAlignment="1">
      <alignment horizontal="center" vertical="center"/>
    </xf>
    <xf numFmtId="0" fontId="6" fillId="4" borderId="37" xfId="0" applyFont="1" applyFill="1" applyBorder="1" applyAlignment="1">
      <alignment horizontal="center" vertical="center"/>
    </xf>
    <xf numFmtId="0" fontId="29" fillId="0" borderId="40"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6" fillId="4" borderId="8" xfId="0" applyFont="1" applyFill="1" applyBorder="1" applyAlignment="1">
      <alignment horizontal="center" vertical="center"/>
    </xf>
    <xf numFmtId="0" fontId="6" fillId="4" borderId="45"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32" fillId="0" borderId="8" xfId="0" applyFont="1" applyBorder="1" applyAlignment="1" applyProtection="1">
      <alignment horizontal="center" vertical="center"/>
      <protection locked="0"/>
    </xf>
    <xf numFmtId="0" fontId="31" fillId="0" borderId="13" xfId="0" applyFont="1" applyBorder="1" applyAlignment="1" applyProtection="1">
      <alignment horizontal="center" vertical="center" shrinkToFit="1"/>
      <protection locked="0"/>
    </xf>
    <xf numFmtId="0" fontId="4" fillId="0" borderId="40" xfId="0" applyFont="1" applyBorder="1" applyAlignment="1" applyProtection="1">
      <alignment vertical="center"/>
      <protection locked="0"/>
    </xf>
    <xf numFmtId="0" fontId="4" fillId="0" borderId="7" xfId="0" applyFont="1" applyBorder="1" applyAlignment="1" applyProtection="1">
      <alignment vertical="center"/>
      <protection locked="0"/>
    </xf>
    <xf numFmtId="0" fontId="4" fillId="0" borderId="41" xfId="0" applyFont="1" applyBorder="1" applyAlignment="1" applyProtection="1">
      <alignment vertical="center"/>
      <protection locked="0"/>
    </xf>
    <xf numFmtId="0" fontId="4" fillId="0" borderId="25" xfId="0" applyFont="1" applyBorder="1" applyAlignment="1" applyProtection="1">
      <alignment vertical="center"/>
      <protection locked="0"/>
    </xf>
    <xf numFmtId="0" fontId="4" fillId="0" borderId="22" xfId="0" applyFont="1" applyBorder="1" applyAlignment="1" applyProtection="1">
      <alignment vertical="center"/>
      <protection locked="0"/>
    </xf>
    <xf numFmtId="0" fontId="4" fillId="0" borderId="42" xfId="0" applyFont="1" applyBorder="1" applyAlignment="1" applyProtection="1">
      <alignment vertical="center"/>
      <protection locked="0"/>
    </xf>
    <xf numFmtId="0" fontId="29" fillId="0" borderId="24" xfId="0" applyFont="1" applyBorder="1" applyAlignment="1" applyProtection="1">
      <alignment horizontal="center" vertical="center"/>
      <protection locked="0"/>
    </xf>
    <xf numFmtId="0" fontId="29" fillId="0" borderId="38" xfId="0" applyFont="1" applyBorder="1" applyAlignment="1" applyProtection="1">
      <alignment horizontal="center" vertical="center"/>
      <protection locked="0"/>
    </xf>
    <xf numFmtId="0" fontId="6" fillId="4" borderId="43" xfId="0" applyFont="1" applyFill="1" applyBorder="1" applyAlignment="1">
      <alignment horizontal="center" vertical="center"/>
    </xf>
    <xf numFmtId="0" fontId="6" fillId="4" borderId="44" xfId="0" applyFont="1" applyFill="1" applyBorder="1" applyAlignment="1">
      <alignment horizontal="center" vertical="center"/>
    </xf>
    <xf numFmtId="0" fontId="4" fillId="0" borderId="24" xfId="0" applyFont="1" applyBorder="1" applyAlignment="1" applyProtection="1">
      <alignment vertical="center"/>
      <protection locked="0"/>
    </xf>
    <xf numFmtId="0" fontId="4" fillId="0" borderId="38" xfId="0" applyFont="1" applyBorder="1" applyAlignment="1" applyProtection="1">
      <alignment vertical="center"/>
      <protection locked="0"/>
    </xf>
    <xf numFmtId="0" fontId="4" fillId="0" borderId="39" xfId="0" applyFont="1" applyBorder="1" applyAlignment="1" applyProtection="1">
      <alignment vertical="center"/>
      <protection locked="0"/>
    </xf>
    <xf numFmtId="0" fontId="31" fillId="0" borderId="17" xfId="0" applyFont="1" applyBorder="1" applyAlignment="1" applyProtection="1">
      <alignment horizontal="center" vertical="center" shrinkToFit="1"/>
      <protection locked="0"/>
    </xf>
    <xf numFmtId="0" fontId="29" fillId="0" borderId="34" xfId="0" applyFont="1" applyBorder="1" applyAlignment="1" applyProtection="1">
      <alignment horizontal="center" vertical="center"/>
      <protection locked="0"/>
    </xf>
    <xf numFmtId="0" fontId="29" fillId="0" borderId="35" xfId="0" applyFont="1" applyBorder="1" applyAlignment="1" applyProtection="1">
      <alignment horizontal="center" vertical="center"/>
      <protection locked="0"/>
    </xf>
    <xf numFmtId="0" fontId="29" fillId="0" borderId="25" xfId="0" applyFont="1" applyBorder="1" applyAlignment="1" applyProtection="1">
      <alignment horizontal="center" vertical="center"/>
      <protection locked="0"/>
    </xf>
    <xf numFmtId="0" fontId="29" fillId="0" borderId="23" xfId="0" applyFont="1" applyBorder="1" applyAlignment="1" applyProtection="1">
      <alignment horizontal="center" vertical="center"/>
      <protection locked="0"/>
    </xf>
    <xf numFmtId="0" fontId="4" fillId="4" borderId="35" xfId="0" applyFont="1" applyFill="1" applyBorder="1" applyAlignment="1">
      <alignment horizontal="center" vertical="center"/>
    </xf>
    <xf numFmtId="0" fontId="4" fillId="4" borderId="23" xfId="0" applyFont="1" applyFill="1" applyBorder="1" applyAlignment="1">
      <alignment horizontal="center" vertical="center"/>
    </xf>
    <xf numFmtId="0" fontId="29" fillId="0" borderId="36" xfId="0" applyFont="1" applyBorder="1" applyAlignment="1" applyProtection="1">
      <alignment horizontal="center" vertical="center"/>
      <protection locked="0"/>
    </xf>
    <xf numFmtId="0" fontId="29" fillId="0" borderId="37" xfId="0" applyFont="1" applyBorder="1" applyAlignment="1" applyProtection="1">
      <alignment horizontal="center" vertical="center"/>
      <protection locked="0"/>
    </xf>
    <xf numFmtId="0" fontId="18" fillId="2" borderId="4" xfId="0" applyFont="1" applyFill="1" applyBorder="1" applyAlignment="1">
      <alignment horizontal="center" vertical="center" shrinkToFit="1"/>
    </xf>
    <xf numFmtId="0" fontId="18" fillId="3" borderId="7" xfId="0" applyFont="1" applyFill="1" applyBorder="1" applyAlignment="1">
      <alignment horizontal="center" vertical="center" shrinkToFit="1"/>
    </xf>
    <xf numFmtId="49" fontId="29" fillId="0" borderId="14" xfId="0" applyNumberFormat="1" applyFont="1" applyBorder="1" applyAlignment="1" applyProtection="1">
      <alignment horizontal="center" vertical="center"/>
      <protection locked="0"/>
    </xf>
    <xf numFmtId="49" fontId="29" fillId="0" borderId="15" xfId="0" applyNumberFormat="1" applyFont="1" applyBorder="1" applyAlignment="1" applyProtection="1">
      <alignment horizontal="center" vertical="center"/>
      <protection locked="0"/>
    </xf>
    <xf numFmtId="0" fontId="18" fillId="3" borderId="1" xfId="0" applyFont="1" applyFill="1" applyBorder="1" applyAlignment="1">
      <alignment horizontal="center" vertical="center" shrinkToFit="1"/>
    </xf>
    <xf numFmtId="0" fontId="31" fillId="0" borderId="13" xfId="0" quotePrefix="1" applyFont="1" applyBorder="1" applyAlignment="1" applyProtection="1">
      <alignment horizontal="left" vertical="center"/>
      <protection locked="0"/>
    </xf>
    <xf numFmtId="0" fontId="31" fillId="0" borderId="32" xfId="0" applyFont="1" applyBorder="1" applyAlignment="1" applyProtection="1">
      <alignment horizontal="left" vertical="center"/>
      <protection locked="0"/>
    </xf>
    <xf numFmtId="0" fontId="31" fillId="0" borderId="33" xfId="0" applyFont="1" applyBorder="1" applyAlignment="1" applyProtection="1">
      <alignment horizontal="left" vertical="center"/>
      <protection locked="0"/>
    </xf>
    <xf numFmtId="0" fontId="17" fillId="2" borderId="24" xfId="0" applyFont="1" applyFill="1" applyBorder="1" applyAlignment="1">
      <alignment horizontal="center" vertical="center" shrinkToFit="1"/>
    </xf>
    <xf numFmtId="0" fontId="17" fillId="2" borderId="25" xfId="0" applyFont="1" applyFill="1" applyBorder="1" applyAlignment="1">
      <alignment horizontal="center" vertical="center" shrinkToFit="1"/>
    </xf>
    <xf numFmtId="0" fontId="31" fillId="0" borderId="12" xfId="0" applyFont="1" applyBorder="1" applyAlignment="1" applyProtection="1">
      <alignment horizontal="center" vertical="center" shrinkToFit="1"/>
      <protection locked="0"/>
    </xf>
    <xf numFmtId="0" fontId="7" fillId="0" borderId="0" xfId="0" applyFont="1" applyAlignment="1">
      <alignment horizontal="left" vertical="center"/>
    </xf>
    <xf numFmtId="0" fontId="1" fillId="0" borderId="0" xfId="0" applyFont="1" applyAlignment="1">
      <alignment horizontal="left" vertical="center"/>
    </xf>
    <xf numFmtId="0" fontId="0" fillId="4" borderId="52" xfId="0" applyFill="1" applyBorder="1" applyAlignment="1">
      <alignment horizontal="center" vertical="center"/>
    </xf>
    <xf numFmtId="0" fontId="0" fillId="4" borderId="43" xfId="0" applyFill="1" applyBorder="1" applyAlignment="1">
      <alignment horizontal="center" vertical="center"/>
    </xf>
    <xf numFmtId="0" fontId="0" fillId="4" borderId="44" xfId="0" applyFill="1" applyBorder="1" applyAlignment="1">
      <alignment horizontal="center" vertical="center"/>
    </xf>
    <xf numFmtId="0" fontId="32" fillId="0" borderId="64" xfId="0" applyFont="1" applyBorder="1" applyAlignment="1" applyProtection="1">
      <alignment horizontal="center" vertical="top"/>
      <protection locked="0"/>
    </xf>
    <xf numFmtId="0" fontId="32" fillId="0" borderId="68" xfId="0" applyFont="1" applyBorder="1" applyAlignment="1" applyProtection="1">
      <alignment horizontal="center" vertical="top"/>
      <protection locked="0"/>
    </xf>
    <xf numFmtId="0" fontId="32" fillId="0" borderId="65" xfId="0" applyFont="1" applyBorder="1" applyAlignment="1" applyProtection="1">
      <alignment horizontal="center" vertical="top"/>
      <protection locked="0"/>
    </xf>
    <xf numFmtId="0" fontId="32" fillId="0" borderId="28" xfId="0" applyFont="1" applyBorder="1" applyAlignment="1" applyProtection="1">
      <alignment horizontal="center" vertical="top"/>
      <protection locked="0"/>
    </xf>
    <xf numFmtId="0" fontId="32" fillId="0" borderId="69" xfId="0" applyFont="1" applyBorder="1" applyAlignment="1" applyProtection="1">
      <alignment horizontal="center" vertical="top"/>
      <protection locked="0"/>
    </xf>
    <xf numFmtId="0" fontId="32" fillId="0" borderId="66" xfId="0" applyFont="1" applyBorder="1" applyAlignment="1" applyProtection="1">
      <alignment horizontal="center" vertical="top"/>
      <protection locked="0"/>
    </xf>
    <xf numFmtId="0" fontId="32" fillId="0" borderId="59" xfId="0" applyFont="1" applyBorder="1" applyAlignment="1" applyProtection="1">
      <alignment horizontal="center" vertical="top"/>
      <protection locked="0"/>
    </xf>
    <xf numFmtId="0" fontId="32" fillId="0" borderId="70" xfId="0" applyFont="1" applyBorder="1" applyAlignment="1" applyProtection="1">
      <alignment horizontal="center" vertical="top"/>
      <protection locked="0"/>
    </xf>
    <xf numFmtId="0" fontId="32" fillId="0" borderId="67" xfId="0" applyFont="1" applyBorder="1" applyAlignment="1" applyProtection="1">
      <alignment horizontal="center" vertical="top"/>
      <protection locked="0"/>
    </xf>
    <xf numFmtId="0" fontId="33" fillId="0" borderId="59" xfId="0" applyFont="1" applyBorder="1" applyAlignment="1" applyProtection="1">
      <alignment horizontal="center" vertical="center"/>
      <protection locked="0"/>
    </xf>
    <xf numFmtId="0" fontId="33" fillId="0" borderId="67" xfId="0" applyFont="1" applyBorder="1" applyAlignment="1" applyProtection="1">
      <alignment horizontal="center" vertical="center"/>
      <protection locked="0"/>
    </xf>
    <xf numFmtId="0" fontId="32" fillId="0" borderId="64" xfId="0" applyFont="1" applyBorder="1" applyAlignment="1" applyProtection="1">
      <alignment horizontal="center" vertical="center"/>
      <protection locked="0"/>
    </xf>
    <xf numFmtId="0" fontId="32" fillId="0" borderId="68"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0" fontId="0" fillId="4" borderId="62" xfId="0" applyFill="1" applyBorder="1" applyAlignment="1">
      <alignment horizontal="center" vertical="center"/>
    </xf>
    <xf numFmtId="0" fontId="0" fillId="4" borderId="63" xfId="0" applyFill="1" applyBorder="1" applyAlignment="1">
      <alignment horizontal="center" vertical="center"/>
    </xf>
    <xf numFmtId="0" fontId="33" fillId="0" borderId="64" xfId="0" applyFont="1" applyBorder="1" applyAlignment="1" applyProtection="1">
      <alignment horizontal="center" vertical="center"/>
      <protection locked="0"/>
    </xf>
    <xf numFmtId="0" fontId="33" fillId="0" borderId="65" xfId="0" applyFont="1" applyBorder="1" applyAlignment="1" applyProtection="1">
      <alignment horizontal="center" vertical="center"/>
      <protection locked="0"/>
    </xf>
    <xf numFmtId="0" fontId="33" fillId="0" borderId="28" xfId="0" applyFont="1" applyBorder="1" applyAlignment="1" applyProtection="1">
      <alignment horizontal="center" vertical="center"/>
      <protection locked="0"/>
    </xf>
    <xf numFmtId="0" fontId="33" fillId="0" borderId="66" xfId="0" applyFont="1" applyBorder="1" applyAlignment="1" applyProtection="1">
      <alignment horizontal="center" vertical="center"/>
      <protection locked="0"/>
    </xf>
    <xf numFmtId="0" fontId="0" fillId="4" borderId="55" xfId="0" applyFill="1" applyBorder="1" applyAlignment="1">
      <alignment horizontal="center" vertical="center"/>
    </xf>
    <xf numFmtId="0" fontId="26" fillId="0" borderId="0" xfId="0" applyFont="1" applyAlignment="1">
      <alignment horizontal="center" vertical="center"/>
    </xf>
    <xf numFmtId="0" fontId="4" fillId="4" borderId="1" xfId="0" applyFont="1" applyFill="1" applyBorder="1" applyAlignment="1">
      <alignment horizontal="center" vertical="center"/>
    </xf>
    <xf numFmtId="0" fontId="29" fillId="0" borderId="1" xfId="0" applyFont="1" applyBorder="1" applyAlignment="1" applyProtection="1">
      <alignment horizontal="center" vertical="center"/>
      <protection locked="0"/>
    </xf>
    <xf numFmtId="0" fontId="0" fillId="0" borderId="10" xfId="0" applyBorder="1" applyAlignment="1">
      <alignment horizontal="left" vertical="center" wrapText="1"/>
    </xf>
    <xf numFmtId="0" fontId="0" fillId="0" borderId="0" xfId="0" applyAlignment="1">
      <alignment horizontal="left" vertical="center" wrapText="1"/>
    </xf>
  </cellXfs>
  <cellStyles count="2">
    <cellStyle name="桁区切り" xfId="1" builtinId="6"/>
    <cellStyle name="標準" xfId="0" builtinId="0"/>
  </cellStyles>
  <dxfs count="88">
    <dxf>
      <fill>
        <patternFill>
          <bgColor theme="0"/>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tint="-4.9989318521683403E-2"/>
        </patternFill>
      </fill>
    </dxf>
    <dxf>
      <fill>
        <patternFill>
          <bgColor theme="7" tint="0.79998168889431442"/>
        </patternFill>
      </fill>
    </dxf>
    <dxf>
      <fill>
        <patternFill>
          <bgColor theme="0" tint="-4.9989318521683403E-2"/>
        </patternFill>
      </fill>
    </dxf>
    <dxf>
      <fill>
        <patternFill>
          <bgColor theme="0" tint="-4.9989318521683403E-2"/>
        </patternFill>
      </fill>
    </dxf>
    <dxf>
      <fill>
        <patternFill>
          <bgColor theme="7" tint="0.79998168889431442"/>
        </patternFill>
      </fill>
    </dxf>
    <dxf>
      <fill>
        <patternFill>
          <bgColor theme="7" tint="0.79998168889431442"/>
        </patternFill>
      </fill>
    </dxf>
    <dxf>
      <font>
        <color auto="1"/>
      </font>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4.9989318521683403E-2"/>
        </patternFill>
      </fill>
    </dxf>
    <dxf>
      <fill>
        <patternFill>
          <bgColor theme="0" tint="-4.9989318521683403E-2"/>
        </patternFill>
      </fill>
    </dxf>
    <dxf>
      <fill>
        <patternFill>
          <bgColor theme="7" tint="0.79998168889431442"/>
        </patternFill>
      </fill>
    </dxf>
    <dxf>
      <fill>
        <patternFill>
          <bgColor theme="0"/>
        </patternFill>
      </fill>
    </dxf>
    <dxf>
      <fill>
        <patternFill>
          <bgColor theme="7" tint="0.79998168889431442"/>
        </patternFill>
      </fill>
    </dxf>
    <dxf>
      <fill>
        <patternFill>
          <bgColor theme="6"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4.9989318521683403E-2"/>
        </patternFill>
      </fill>
    </dxf>
    <dxf>
      <fill>
        <patternFill>
          <bgColor theme="0"/>
        </patternFill>
      </fill>
    </dxf>
    <dxf>
      <fill>
        <patternFill>
          <bgColor theme="7" tint="0.79998168889431442"/>
        </patternFill>
      </fill>
    </dxf>
    <dxf>
      <fill>
        <patternFill>
          <bgColor theme="0" tint="-4.9989318521683403E-2"/>
        </patternFill>
      </fill>
    </dxf>
    <dxf>
      <fill>
        <patternFill>
          <bgColor theme="7" tint="0.79998168889431442"/>
        </patternFill>
      </fill>
    </dxf>
    <dxf>
      <fill>
        <patternFill>
          <bgColor theme="0" tint="-4.9989318521683403E-2"/>
        </patternFill>
      </fill>
    </dxf>
    <dxf>
      <fill>
        <patternFill>
          <bgColor theme="7" tint="0.79998168889431442"/>
        </patternFill>
      </fill>
    </dxf>
    <dxf>
      <fill>
        <patternFill>
          <bgColor theme="7" tint="0.79998168889431442"/>
        </patternFill>
      </fill>
    </dxf>
    <dxf>
      <fill>
        <patternFill>
          <bgColor theme="6" tint="0.79998168889431442"/>
        </patternFill>
      </fill>
    </dxf>
    <dxf>
      <fill>
        <patternFill>
          <bgColor theme="7" tint="0.79998168889431442"/>
        </patternFill>
      </fill>
    </dxf>
    <dxf>
      <fill>
        <patternFill>
          <bgColor theme="7" tint="0.79998168889431442"/>
        </patternFill>
      </fill>
    </dxf>
    <dxf>
      <fill>
        <patternFill>
          <bgColor theme="0" tint="-4.9989318521683403E-2"/>
        </patternFill>
      </fill>
    </dxf>
    <dxf>
      <fill>
        <patternFill>
          <bgColor theme="0" tint="-4.9989318521683403E-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tint="-4.9989318521683403E-2"/>
        </patternFill>
      </fill>
    </dxf>
    <dxf>
      <fill>
        <patternFill>
          <bgColor theme="7" tint="0.79998168889431442"/>
        </patternFill>
      </fill>
    </dxf>
    <dxf>
      <fill>
        <patternFill>
          <bgColor theme="0" tint="-4.9989318521683403E-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4.9989318521683403E-2"/>
        </patternFill>
      </fill>
    </dxf>
    <dxf>
      <fill>
        <patternFill>
          <bgColor theme="7"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234950</xdr:colOff>
      <xdr:row>21</xdr:row>
      <xdr:rowOff>139700</xdr:rowOff>
    </xdr:from>
    <xdr:to>
      <xdr:col>5</xdr:col>
      <xdr:colOff>577850</xdr:colOff>
      <xdr:row>26</xdr:row>
      <xdr:rowOff>44450</xdr:rowOff>
    </xdr:to>
    <xdr:sp macro="" textlink="">
      <xdr:nvSpPr>
        <xdr:cNvPr id="2" name="正方形/長方形 1">
          <a:extLst>
            <a:ext uri="{FF2B5EF4-FFF2-40B4-BE49-F238E27FC236}">
              <a16:creationId xmlns:a16="http://schemas.microsoft.com/office/drawing/2014/main" id="{9CADC5AA-2865-4D87-AB95-4342FA7D5EBF}"/>
            </a:ext>
          </a:extLst>
        </xdr:cNvPr>
        <xdr:cNvSpPr/>
      </xdr:nvSpPr>
      <xdr:spPr>
        <a:xfrm>
          <a:off x="1047750" y="4140200"/>
          <a:ext cx="3594100" cy="85725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👆１．と１３の条件作る（やや複雑化。子の設定を多くすれば実現できる。。。）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F6E91-F1E8-4CF2-B37F-D451F2F55F54}">
  <sheetPr>
    <pageSetUpPr fitToPage="1"/>
  </sheetPr>
  <dimension ref="A1:BT121"/>
  <sheetViews>
    <sheetView showGridLines="0" tabSelected="1" zoomScale="88" zoomScaleNormal="85" zoomScaleSheetLayoutView="90" workbookViewId="0"/>
  </sheetViews>
  <sheetFormatPr defaultColWidth="9.08984375" defaultRowHeight="15" outlineLevelCol="1" x14ac:dyDescent="0.3"/>
  <cols>
    <col min="1" max="38" width="3.08984375" customWidth="1"/>
    <col min="39" max="45" width="3.6328125" customWidth="1"/>
    <col min="46" max="46" width="3.08984375" customWidth="1"/>
    <col min="47" max="47" width="3.81640625" customWidth="1"/>
    <col min="48" max="48" width="3.08984375" customWidth="1"/>
    <col min="49" max="49" width="3.90625" customWidth="1"/>
    <col min="52" max="71" width="0" hidden="1" customWidth="1" outlineLevel="1"/>
    <col min="72" max="72" width="9.08984375" collapsed="1"/>
  </cols>
  <sheetData>
    <row r="1" spans="1:49" ht="15" customHeight="1" x14ac:dyDescent="0.3">
      <c r="Z1" s="265" t="s">
        <v>294</v>
      </c>
      <c r="AA1" s="265"/>
      <c r="AB1" s="265"/>
      <c r="AC1" s="265"/>
      <c r="AD1" s="265"/>
      <c r="AE1" s="265"/>
      <c r="AF1" s="265"/>
      <c r="AG1" s="265"/>
      <c r="AH1" s="265"/>
      <c r="AI1" s="265"/>
      <c r="AJ1" s="265"/>
      <c r="AK1" s="265"/>
      <c r="AL1" s="265"/>
      <c r="AM1" s="265"/>
      <c r="AN1" s="265"/>
      <c r="AO1" s="265"/>
      <c r="AP1" s="265"/>
      <c r="AQ1" s="265"/>
      <c r="AR1" s="265"/>
      <c r="AS1" s="265"/>
      <c r="AT1" s="265"/>
      <c r="AU1" s="265"/>
      <c r="AV1" s="265"/>
      <c r="AW1" s="265"/>
    </row>
    <row r="2" spans="1:49" ht="16.2" x14ac:dyDescent="0.3">
      <c r="A2" s="3" t="s">
        <v>0</v>
      </c>
      <c r="Z2" s="264" t="s">
        <v>1</v>
      </c>
      <c r="AA2" s="264"/>
      <c r="AB2" s="264"/>
      <c r="AC2" s="264"/>
      <c r="AD2" s="264"/>
      <c r="AE2" s="264"/>
      <c r="AF2" s="264"/>
      <c r="AG2" s="264"/>
      <c r="AH2" s="264"/>
      <c r="AI2" s="264"/>
      <c r="AJ2" s="264"/>
      <c r="AK2" s="264"/>
      <c r="AL2" s="264"/>
      <c r="AM2" s="264"/>
      <c r="AN2" s="264"/>
      <c r="AO2" s="264"/>
      <c r="AP2" s="264"/>
      <c r="AQ2" s="264"/>
      <c r="AR2" s="264"/>
    </row>
    <row r="3" spans="1:49" x14ac:dyDescent="0.3">
      <c r="Z3" s="264" t="s">
        <v>2</v>
      </c>
      <c r="AA3" s="264"/>
      <c r="AB3" s="264"/>
      <c r="AC3" s="264"/>
      <c r="AD3" s="264"/>
      <c r="AE3" s="264"/>
      <c r="AF3" s="264"/>
      <c r="AG3" s="264"/>
      <c r="AH3" s="264"/>
      <c r="AI3" s="264"/>
      <c r="AJ3" s="264"/>
      <c r="AK3" s="264"/>
      <c r="AL3" s="264"/>
      <c r="AM3" s="264"/>
      <c r="AN3" s="264"/>
      <c r="AO3" s="264"/>
    </row>
    <row r="4" spans="1:49" ht="6.6" customHeight="1" x14ac:dyDescent="0.3"/>
    <row r="5" spans="1:49" ht="35.4" x14ac:dyDescent="0.3">
      <c r="A5" s="290" t="s">
        <v>3</v>
      </c>
      <c r="B5" s="290"/>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290"/>
      <c r="AN5" s="290"/>
      <c r="AO5" s="290"/>
      <c r="AP5" s="290"/>
      <c r="AQ5" s="290"/>
      <c r="AR5" s="290"/>
      <c r="AS5" s="290"/>
      <c r="AT5" s="290"/>
      <c r="AU5" s="290"/>
      <c r="AV5" s="290"/>
    </row>
    <row r="6" spans="1:49" ht="7.5" customHeight="1" x14ac:dyDescent="0.3"/>
    <row r="7" spans="1:49" ht="22.8" x14ac:dyDescent="0.3">
      <c r="A7" t="s">
        <v>4</v>
      </c>
    </row>
    <row r="8" spans="1:49" x14ac:dyDescent="0.3">
      <c r="A8" t="s">
        <v>5</v>
      </c>
    </row>
    <row r="9" spans="1:49" x14ac:dyDescent="0.3">
      <c r="A9" t="s">
        <v>6</v>
      </c>
    </row>
    <row r="10" spans="1:49" ht="9.9" customHeight="1" x14ac:dyDescent="0.3"/>
    <row r="11" spans="1:49" ht="15.6" thickBot="1" x14ac:dyDescent="0.35">
      <c r="A11" s="4" t="s">
        <v>7</v>
      </c>
    </row>
    <row r="12" spans="1:49" ht="24.9" customHeight="1" x14ac:dyDescent="0.3">
      <c r="A12" s="140" t="s">
        <v>8</v>
      </c>
      <c r="B12" s="140"/>
      <c r="C12" s="140"/>
      <c r="D12" s="140"/>
      <c r="E12" s="140"/>
      <c r="F12" s="140"/>
      <c r="G12" s="140"/>
      <c r="H12" s="140"/>
      <c r="I12" s="291" t="s">
        <v>9</v>
      </c>
      <c r="J12" s="291"/>
      <c r="K12" s="153"/>
      <c r="L12" s="153"/>
      <c r="M12" s="153"/>
      <c r="N12" s="292"/>
      <c r="O12" s="292"/>
      <c r="P12" s="29" t="s">
        <v>10</v>
      </c>
      <c r="Q12" s="225"/>
      <c r="R12" s="225"/>
      <c r="S12" s="29" t="s">
        <v>11</v>
      </c>
      <c r="T12" s="225"/>
      <c r="U12" s="225"/>
      <c r="V12" s="5" t="s">
        <v>12</v>
      </c>
    </row>
    <row r="13" spans="1:49" ht="24.9" customHeight="1" x14ac:dyDescent="0.3">
      <c r="A13" s="254" t="s">
        <v>13</v>
      </c>
      <c r="B13" s="254"/>
      <c r="C13" s="254"/>
      <c r="D13" s="254"/>
      <c r="E13" s="254"/>
      <c r="F13" s="254"/>
      <c r="G13" s="254"/>
      <c r="H13" s="254"/>
      <c r="I13" s="6" t="s">
        <v>14</v>
      </c>
      <c r="J13" s="255"/>
      <c r="K13" s="255"/>
      <c r="L13" s="7" t="s">
        <v>15</v>
      </c>
      <c r="M13" s="255"/>
      <c r="N13" s="255"/>
      <c r="O13" s="256"/>
    </row>
    <row r="14" spans="1:49" ht="36.9" customHeight="1" x14ac:dyDescent="0.3">
      <c r="A14" s="257" t="s">
        <v>16</v>
      </c>
      <c r="B14" s="257"/>
      <c r="C14" s="257"/>
      <c r="D14" s="257"/>
      <c r="E14" s="257"/>
      <c r="F14" s="257"/>
      <c r="G14" s="257"/>
      <c r="H14" s="257"/>
      <c r="I14" s="191"/>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c r="AL14" s="192"/>
      <c r="AM14" s="192"/>
      <c r="AN14" s="192"/>
      <c r="AO14" s="192"/>
      <c r="AP14" s="192"/>
      <c r="AQ14" s="193"/>
    </row>
    <row r="15" spans="1:49" ht="36.9" customHeight="1" x14ac:dyDescent="0.3">
      <c r="A15" s="254" t="s">
        <v>17</v>
      </c>
      <c r="B15" s="254"/>
      <c r="C15" s="254"/>
      <c r="D15" s="254"/>
      <c r="E15" s="254"/>
      <c r="F15" s="254"/>
      <c r="G15" s="254"/>
      <c r="H15" s="254"/>
      <c r="I15" s="258"/>
      <c r="J15" s="259"/>
      <c r="K15" s="259"/>
      <c r="L15" s="259"/>
      <c r="M15" s="259"/>
      <c r="N15" s="259"/>
      <c r="O15" s="259"/>
      <c r="P15" s="259"/>
      <c r="Q15" s="259"/>
      <c r="R15" s="259"/>
      <c r="S15" s="259"/>
      <c r="T15" s="259"/>
      <c r="U15" s="259"/>
      <c r="V15" s="259"/>
      <c r="W15" s="259"/>
      <c r="X15" s="259"/>
      <c r="Y15" s="259"/>
      <c r="Z15" s="259"/>
      <c r="AA15" s="259"/>
      <c r="AB15" s="260"/>
      <c r="AC15" s="8"/>
      <c r="AD15" s="8"/>
      <c r="AE15" s="8"/>
      <c r="AF15" s="8"/>
      <c r="AG15" s="8"/>
      <c r="AH15" s="8"/>
      <c r="AI15" s="8"/>
      <c r="AJ15" s="8"/>
      <c r="AK15" s="8"/>
      <c r="AL15" s="8"/>
      <c r="AM15" s="8"/>
      <c r="AN15" s="8"/>
      <c r="AO15" s="8"/>
      <c r="AP15" s="8"/>
      <c r="AQ15" s="8"/>
    </row>
    <row r="16" spans="1:49" ht="10.5" customHeight="1" x14ac:dyDescent="0.3"/>
    <row r="17" spans="1:50" ht="27.6" customHeight="1" thickBot="1" x14ac:dyDescent="0.35">
      <c r="A17" s="9" t="s">
        <v>18</v>
      </c>
    </row>
    <row r="18" spans="1:50" ht="20.399999999999999" customHeight="1" thickBot="1" x14ac:dyDescent="0.35">
      <c r="A18" s="157" t="s">
        <v>19</v>
      </c>
      <c r="B18" s="157"/>
      <c r="C18" s="157"/>
      <c r="D18" s="157"/>
      <c r="E18" s="157"/>
      <c r="F18" s="157"/>
      <c r="G18" s="157"/>
      <c r="H18" s="157"/>
      <c r="I18" s="245"/>
      <c r="J18" s="246"/>
      <c r="K18" s="249" t="s">
        <v>15</v>
      </c>
      <c r="L18" s="246"/>
      <c r="M18" s="246"/>
      <c r="N18" s="246"/>
      <c r="O18" s="251"/>
    </row>
    <row r="19" spans="1:50" ht="22.8" thickBot="1" x14ac:dyDescent="0.35">
      <c r="A19" s="253" t="s">
        <v>20</v>
      </c>
      <c r="B19" s="253"/>
      <c r="C19" s="253"/>
      <c r="D19" s="253"/>
      <c r="E19" s="253"/>
      <c r="F19" s="253"/>
      <c r="G19" s="253"/>
      <c r="H19" s="253"/>
      <c r="I19" s="247"/>
      <c r="J19" s="248"/>
      <c r="K19" s="250"/>
      <c r="L19" s="248"/>
      <c r="M19" s="248"/>
      <c r="N19" s="248"/>
      <c r="O19" s="252"/>
    </row>
    <row r="20" spans="1:50" ht="36.9" customHeight="1" thickBot="1" x14ac:dyDescent="0.35">
      <c r="A20" s="65" t="s">
        <v>21</v>
      </c>
      <c r="B20" s="65"/>
      <c r="C20" s="65"/>
      <c r="D20" s="65"/>
      <c r="E20" s="65"/>
      <c r="F20" s="65"/>
      <c r="G20" s="65"/>
      <c r="H20" s="65"/>
      <c r="I20" s="230"/>
      <c r="J20" s="230"/>
      <c r="K20" s="230"/>
      <c r="L20" s="230"/>
      <c r="M20" s="230"/>
      <c r="N20" s="230"/>
      <c r="O20" s="230"/>
      <c r="P20" s="230"/>
      <c r="Q20" s="230"/>
      <c r="R20" s="230"/>
      <c r="S20" s="230"/>
      <c r="T20" s="230"/>
      <c r="U20" s="230"/>
      <c r="V20" s="230"/>
      <c r="W20" s="261" t="s">
        <v>22</v>
      </c>
      <c r="X20" s="261"/>
      <c r="Y20" s="261"/>
      <c r="Z20" s="261"/>
      <c r="AA20" s="261"/>
      <c r="AB20" s="261"/>
      <c r="AC20" s="230"/>
      <c r="AD20" s="230"/>
      <c r="AE20" s="230"/>
      <c r="AF20" s="230"/>
      <c r="AG20" s="230"/>
      <c r="AH20" s="230"/>
      <c r="AI20" s="230"/>
      <c r="AJ20" s="230"/>
      <c r="AK20" s="230"/>
      <c r="AL20" s="230"/>
      <c r="AM20" s="230"/>
      <c r="AN20" s="230"/>
      <c r="AO20" s="230"/>
      <c r="AP20" s="230"/>
      <c r="AQ20" s="263"/>
      <c r="AR20" s="10"/>
      <c r="AS20" s="10"/>
      <c r="AT20" s="10"/>
      <c r="AU20" s="10"/>
      <c r="AV20" s="10"/>
      <c r="AW20" s="10"/>
      <c r="AX20" s="10"/>
    </row>
    <row r="21" spans="1:50" ht="36.9" customHeight="1" x14ac:dyDescent="0.3">
      <c r="A21" s="65" t="s">
        <v>23</v>
      </c>
      <c r="B21" s="65"/>
      <c r="C21" s="65"/>
      <c r="D21" s="65"/>
      <c r="E21" s="65"/>
      <c r="F21" s="65"/>
      <c r="G21" s="65"/>
      <c r="H21" s="65"/>
      <c r="I21" s="244"/>
      <c r="J21" s="244"/>
      <c r="K21" s="244"/>
      <c r="L21" s="244"/>
      <c r="M21" s="244"/>
      <c r="N21" s="244"/>
      <c r="O21" s="244"/>
      <c r="P21" s="244"/>
      <c r="Q21" s="244"/>
      <c r="R21" s="244"/>
      <c r="S21" s="244"/>
      <c r="T21" s="244"/>
      <c r="U21" s="244"/>
      <c r="V21" s="244"/>
      <c r="W21" s="262" t="s">
        <v>24</v>
      </c>
      <c r="X21" s="262"/>
      <c r="Y21" s="262"/>
      <c r="Z21" s="262"/>
      <c r="AA21" s="262"/>
      <c r="AB21" s="262"/>
      <c r="AC21" s="230"/>
      <c r="AD21" s="230"/>
      <c r="AE21" s="230"/>
      <c r="AF21" s="230"/>
      <c r="AG21" s="230"/>
      <c r="AH21" s="230"/>
      <c r="AI21" s="230"/>
      <c r="AJ21" s="230"/>
      <c r="AK21" s="230"/>
      <c r="AL21" s="230"/>
      <c r="AM21" s="230"/>
      <c r="AN21" s="230"/>
      <c r="AO21" s="230"/>
      <c r="AP21" s="230"/>
      <c r="AQ21" s="263"/>
      <c r="AR21" s="10"/>
      <c r="AS21" s="10"/>
      <c r="AT21" s="10"/>
      <c r="AU21" s="10"/>
      <c r="AV21" s="10"/>
      <c r="AW21" s="10"/>
      <c r="AX21" s="10"/>
    </row>
    <row r="22" spans="1:50" ht="24.9" customHeight="1" x14ac:dyDescent="0.3">
      <c r="A22" s="65" t="s">
        <v>25</v>
      </c>
      <c r="B22" s="65"/>
      <c r="C22" s="65"/>
      <c r="D22" s="65"/>
      <c r="E22" s="65"/>
      <c r="F22" s="65"/>
      <c r="G22" s="65"/>
      <c r="H22" s="65"/>
      <c r="I22" s="152" t="s">
        <v>9</v>
      </c>
      <c r="J22" s="152"/>
      <c r="K22" s="108"/>
      <c r="L22" s="108"/>
      <c r="M22" s="108"/>
      <c r="N22" s="165"/>
      <c r="O22" s="165"/>
      <c r="P22" s="11" t="s">
        <v>10</v>
      </c>
      <c r="Q22" s="165"/>
      <c r="R22" s="165"/>
      <c r="S22" s="11" t="s">
        <v>11</v>
      </c>
      <c r="T22" s="165"/>
      <c r="U22" s="165"/>
      <c r="V22" s="12" t="s">
        <v>12</v>
      </c>
    </row>
    <row r="23" spans="1:50" ht="24.9" customHeight="1" thickBot="1" x14ac:dyDescent="0.35">
      <c r="A23" s="65" t="s">
        <v>26</v>
      </c>
      <c r="B23" s="65"/>
      <c r="C23" s="65"/>
      <c r="D23" s="65"/>
      <c r="E23" s="65"/>
      <c r="F23" s="65"/>
      <c r="G23" s="65"/>
      <c r="H23" s="65"/>
      <c r="I23" s="241" t="s">
        <v>27</v>
      </c>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2"/>
      <c r="AM23" s="242"/>
      <c r="AN23" s="242"/>
      <c r="AO23" s="242"/>
      <c r="AP23" s="242"/>
      <c r="AQ23" s="243"/>
      <c r="AR23" t="s">
        <v>28</v>
      </c>
      <c r="AV23" t="s">
        <v>29</v>
      </c>
    </row>
    <row r="24" spans="1:50" ht="24.9" customHeight="1" thickBot="1" x14ac:dyDescent="0.35">
      <c r="A24" s="65" t="s">
        <v>30</v>
      </c>
      <c r="B24" s="65"/>
      <c r="C24" s="65"/>
      <c r="D24" s="65"/>
      <c r="E24" s="65"/>
      <c r="F24" s="65"/>
      <c r="G24" s="65"/>
      <c r="H24" s="65"/>
      <c r="I24" s="231" t="s">
        <v>31</v>
      </c>
      <c r="J24" s="232"/>
      <c r="K24" s="232"/>
      <c r="L24" s="232"/>
      <c r="M24" s="232"/>
      <c r="N24" s="232"/>
      <c r="O24" s="232"/>
      <c r="P24" s="232"/>
      <c r="Q24" s="232"/>
      <c r="R24" s="232"/>
      <c r="S24" s="232"/>
      <c r="T24" s="232"/>
      <c r="U24" s="232"/>
      <c r="V24" s="232"/>
      <c r="W24" s="232"/>
      <c r="X24" s="232"/>
      <c r="Y24" s="232"/>
      <c r="Z24" s="232"/>
      <c r="AA24" s="232"/>
      <c r="AB24" s="232"/>
      <c r="AC24" s="232"/>
      <c r="AD24" s="232"/>
      <c r="AE24" s="232"/>
      <c r="AF24" s="232"/>
      <c r="AG24" s="232"/>
      <c r="AH24" s="232"/>
      <c r="AI24" s="232"/>
      <c r="AJ24" s="232"/>
      <c r="AK24" s="232"/>
      <c r="AL24" s="232"/>
      <c r="AM24" s="232"/>
      <c r="AN24" s="232"/>
      <c r="AO24" s="232"/>
      <c r="AP24" s="232"/>
      <c r="AQ24" s="233"/>
      <c r="AR24" t="s">
        <v>28</v>
      </c>
      <c r="AV24" t="s">
        <v>32</v>
      </c>
    </row>
    <row r="25" spans="1:50" ht="24.9" customHeight="1" thickBot="1" x14ac:dyDescent="0.35">
      <c r="A25" s="65" t="s">
        <v>33</v>
      </c>
      <c r="B25" s="65"/>
      <c r="C25" s="65"/>
      <c r="D25" s="65"/>
      <c r="E25" s="65"/>
      <c r="F25" s="65"/>
      <c r="G25" s="65"/>
      <c r="H25" s="65"/>
      <c r="I25" s="231" t="s">
        <v>34</v>
      </c>
      <c r="J25" s="232"/>
      <c r="K25" s="232"/>
      <c r="L25" s="232"/>
      <c r="M25" s="232"/>
      <c r="N25" s="232"/>
      <c r="O25" s="232"/>
      <c r="P25" s="232"/>
      <c r="Q25" s="232"/>
      <c r="R25" s="232"/>
      <c r="S25" s="232"/>
      <c r="T25" s="232"/>
      <c r="U25" s="232"/>
      <c r="V25" s="232"/>
      <c r="W25" s="232"/>
      <c r="X25" s="232"/>
      <c r="Y25" s="232"/>
      <c r="Z25" s="232"/>
      <c r="AA25" s="232"/>
      <c r="AB25" s="232"/>
      <c r="AC25" s="232"/>
      <c r="AD25" s="232"/>
      <c r="AE25" s="232"/>
      <c r="AF25" s="232"/>
      <c r="AG25" s="232"/>
      <c r="AH25" s="232"/>
      <c r="AI25" s="232"/>
      <c r="AJ25" s="232"/>
      <c r="AK25" s="232"/>
      <c r="AL25" s="232"/>
      <c r="AM25" s="232"/>
      <c r="AN25" s="232"/>
      <c r="AO25" s="232"/>
      <c r="AP25" s="232"/>
      <c r="AQ25" s="233"/>
      <c r="AR25" t="s">
        <v>28</v>
      </c>
      <c r="AV25" t="s">
        <v>35</v>
      </c>
    </row>
    <row r="26" spans="1:50" ht="24.9" customHeight="1" thickBot="1" x14ac:dyDescent="0.35">
      <c r="A26" s="65" t="s">
        <v>36</v>
      </c>
      <c r="B26" s="65"/>
      <c r="C26" s="65"/>
      <c r="D26" s="65"/>
      <c r="E26" s="65"/>
      <c r="F26" s="65"/>
      <c r="G26" s="65"/>
      <c r="H26" s="65"/>
      <c r="I26" s="231" t="s">
        <v>37</v>
      </c>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232"/>
      <c r="AP26" s="232"/>
      <c r="AQ26" s="233"/>
      <c r="AR26" t="s">
        <v>28</v>
      </c>
      <c r="AV26" t="s">
        <v>38</v>
      </c>
    </row>
    <row r="27" spans="1:50" ht="24.9" customHeight="1" thickBot="1" x14ac:dyDescent="0.35">
      <c r="A27" s="65" t="s">
        <v>39</v>
      </c>
      <c r="B27" s="65"/>
      <c r="C27" s="65"/>
      <c r="D27" s="65"/>
      <c r="E27" s="65"/>
      <c r="F27" s="65"/>
      <c r="G27" s="65"/>
      <c r="H27" s="65"/>
      <c r="I27" s="234" t="s">
        <v>40</v>
      </c>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6"/>
      <c r="AR27" t="s">
        <v>28</v>
      </c>
      <c r="AV27" t="s">
        <v>41</v>
      </c>
    </row>
    <row r="28" spans="1:50" ht="24.9" customHeight="1" x14ac:dyDescent="0.3">
      <c r="A28" s="65" t="s">
        <v>42</v>
      </c>
      <c r="B28" s="65"/>
      <c r="C28" s="65"/>
      <c r="D28" s="65"/>
      <c r="E28" s="65"/>
      <c r="F28" s="65"/>
      <c r="G28" s="65"/>
      <c r="H28" s="65"/>
      <c r="I28" s="237"/>
      <c r="J28" s="238"/>
      <c r="K28" s="238"/>
      <c r="L28" s="238"/>
      <c r="M28" s="239" t="s">
        <v>43</v>
      </c>
      <c r="N28" s="239"/>
      <c r="O28" s="240"/>
    </row>
    <row r="29" spans="1:50" ht="24.9" customHeight="1" x14ac:dyDescent="0.3">
      <c r="A29" s="65" t="s">
        <v>44</v>
      </c>
      <c r="B29" s="65"/>
      <c r="C29" s="65"/>
      <c r="D29" s="65"/>
      <c r="E29" s="65"/>
      <c r="F29" s="65"/>
      <c r="G29" s="65"/>
      <c r="H29" s="65"/>
      <c r="I29" s="224"/>
      <c r="J29" s="225"/>
      <c r="K29" s="225"/>
      <c r="L29" s="225"/>
      <c r="M29" s="226" t="s">
        <v>43</v>
      </c>
      <c r="N29" s="226"/>
      <c r="O29" s="227"/>
    </row>
    <row r="30" spans="1:50" ht="24.9" customHeight="1" x14ac:dyDescent="0.3">
      <c r="A30" s="65" t="s">
        <v>45</v>
      </c>
      <c r="B30" s="65"/>
      <c r="C30" s="65"/>
      <c r="D30" s="65"/>
      <c r="E30" s="65"/>
      <c r="F30" s="65"/>
      <c r="G30" s="65"/>
      <c r="H30" s="65"/>
      <c r="I30" s="228">
        <f>I28+I29</f>
        <v>0</v>
      </c>
      <c r="J30" s="229"/>
      <c r="K30" s="229"/>
      <c r="L30" s="229"/>
      <c r="M30" s="226" t="s">
        <v>43</v>
      </c>
      <c r="N30" s="226"/>
      <c r="O30" s="227"/>
    </row>
    <row r="31" spans="1:50" ht="36.9" customHeight="1" x14ac:dyDescent="0.3">
      <c r="A31" s="65" t="s">
        <v>46</v>
      </c>
      <c r="B31" s="65"/>
      <c r="C31" s="65"/>
      <c r="D31" s="65"/>
      <c r="E31" s="65"/>
      <c r="F31" s="65"/>
      <c r="G31" s="65"/>
      <c r="H31" s="65"/>
      <c r="I31" s="218"/>
      <c r="J31" s="95"/>
      <c r="K31" s="95"/>
      <c r="L31" s="95"/>
      <c r="M31" s="95"/>
      <c r="N31" s="95"/>
      <c r="O31" s="219"/>
      <c r="P31" t="s">
        <v>47</v>
      </c>
      <c r="AV31" t="s">
        <v>48</v>
      </c>
    </row>
    <row r="32" spans="1:50" ht="36.9" customHeight="1" x14ac:dyDescent="0.3">
      <c r="A32" s="65" t="s">
        <v>49</v>
      </c>
      <c r="B32" s="65"/>
      <c r="C32" s="65"/>
      <c r="D32" s="65"/>
      <c r="E32" s="65"/>
      <c r="F32" s="65"/>
      <c r="G32" s="65"/>
      <c r="H32" s="65"/>
      <c r="I32" s="218"/>
      <c r="J32" s="95"/>
      <c r="K32" s="95"/>
      <c r="L32" s="95"/>
      <c r="M32" s="95"/>
      <c r="N32" s="95"/>
      <c r="O32" s="219"/>
    </row>
    <row r="33" spans="1:49" ht="24.9" customHeight="1" x14ac:dyDescent="0.3">
      <c r="A33" s="65" t="s">
        <v>50</v>
      </c>
      <c r="B33" s="65"/>
      <c r="C33" s="65"/>
      <c r="D33" s="65"/>
      <c r="E33" s="65"/>
      <c r="F33" s="65"/>
      <c r="G33" s="65"/>
      <c r="H33" s="65"/>
      <c r="I33" s="220" t="str">
        <f>IF(I32="1.単身赴任である","※記入不要","")</f>
        <v/>
      </c>
      <c r="J33" s="221"/>
      <c r="K33" s="221"/>
      <c r="L33" s="221"/>
      <c r="M33" s="222" t="s">
        <v>43</v>
      </c>
      <c r="N33" s="222"/>
      <c r="O33" s="223"/>
    </row>
    <row r="34" spans="1:49" ht="9.9" customHeight="1" x14ac:dyDescent="0.3">
      <c r="I34" s="13"/>
      <c r="J34" s="13"/>
      <c r="K34" s="13"/>
      <c r="L34" s="13"/>
      <c r="M34" s="13"/>
      <c r="N34" s="13"/>
      <c r="O34" s="13"/>
      <c r="AF34" s="8"/>
      <c r="AG34" s="8"/>
      <c r="AH34" s="8"/>
      <c r="AI34" s="8"/>
      <c r="AJ34" s="8"/>
      <c r="AL34" s="8"/>
    </row>
    <row r="35" spans="1:49" ht="16.8" thickBot="1" x14ac:dyDescent="0.35">
      <c r="A35" t="s">
        <v>51</v>
      </c>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row>
    <row r="36" spans="1:49" ht="15.6" thickBot="1" x14ac:dyDescent="0.35">
      <c r="A36" s="208" t="s">
        <v>52</v>
      </c>
      <c r="B36" s="209"/>
      <c r="C36" s="209"/>
      <c r="D36" s="209"/>
      <c r="E36" s="209"/>
      <c r="F36" s="209"/>
      <c r="G36" s="209"/>
      <c r="H36" s="209"/>
      <c r="I36" s="214" t="s">
        <v>53</v>
      </c>
      <c r="J36" s="215"/>
      <c r="K36" s="209" t="s">
        <v>54</v>
      </c>
      <c r="L36" s="209"/>
      <c r="M36" s="209" t="s">
        <v>55</v>
      </c>
      <c r="N36" s="209"/>
      <c r="O36" s="209"/>
      <c r="P36" s="209"/>
      <c r="Q36" s="209"/>
      <c r="R36" s="209"/>
      <c r="S36" s="209"/>
      <c r="T36" s="209"/>
      <c r="U36" s="266" t="s">
        <v>56</v>
      </c>
      <c r="V36" s="267"/>
      <c r="W36" s="267"/>
      <c r="X36" s="267"/>
      <c r="Y36" s="283"/>
      <c r="Z36" s="211" t="s">
        <v>52</v>
      </c>
      <c r="AA36" s="209"/>
      <c r="AB36" s="209"/>
      <c r="AC36" s="209"/>
      <c r="AD36" s="209"/>
      <c r="AE36" s="209"/>
      <c r="AF36" s="209"/>
      <c r="AG36" s="209"/>
      <c r="AH36" s="266" t="s">
        <v>53</v>
      </c>
      <c r="AI36" s="284"/>
      <c r="AJ36" s="209" t="s">
        <v>54</v>
      </c>
      <c r="AK36" s="209"/>
      <c r="AL36" s="209" t="s">
        <v>55</v>
      </c>
      <c r="AM36" s="209"/>
      <c r="AN36" s="209"/>
      <c r="AO36" s="209"/>
      <c r="AP36" s="209"/>
      <c r="AQ36" s="209"/>
      <c r="AR36" s="209"/>
      <c r="AS36" s="266" t="s">
        <v>56</v>
      </c>
      <c r="AT36" s="267"/>
      <c r="AU36" s="267"/>
      <c r="AV36" s="267"/>
      <c r="AW36" s="268"/>
    </row>
    <row r="37" spans="1:49" ht="36.9" customHeight="1" x14ac:dyDescent="0.3">
      <c r="A37" s="194"/>
      <c r="B37" s="195"/>
      <c r="C37" s="195"/>
      <c r="D37" s="195"/>
      <c r="E37" s="195"/>
      <c r="F37" s="195"/>
      <c r="G37" s="195"/>
      <c r="H37" s="206"/>
      <c r="I37" s="216" t="s">
        <v>293</v>
      </c>
      <c r="J37" s="217"/>
      <c r="K37" s="207"/>
      <c r="L37" s="195"/>
      <c r="M37" s="205" t="str">
        <f>IF(A37="","",I20)</f>
        <v/>
      </c>
      <c r="N37" s="205"/>
      <c r="O37" s="205"/>
      <c r="P37" s="205"/>
      <c r="Q37" s="205"/>
      <c r="R37" s="205"/>
      <c r="S37" s="205"/>
      <c r="T37" s="205"/>
      <c r="U37" s="280"/>
      <c r="V37" s="281"/>
      <c r="W37" s="282"/>
      <c r="X37" s="212" t="s">
        <v>43</v>
      </c>
      <c r="Y37" s="213"/>
      <c r="Z37" s="210"/>
      <c r="AA37" s="195"/>
      <c r="AB37" s="195"/>
      <c r="AC37" s="195"/>
      <c r="AD37" s="195"/>
      <c r="AE37" s="195"/>
      <c r="AF37" s="195"/>
      <c r="AG37" s="195"/>
      <c r="AH37" s="285"/>
      <c r="AI37" s="286"/>
      <c r="AJ37" s="195"/>
      <c r="AK37" s="195"/>
      <c r="AL37" s="205"/>
      <c r="AM37" s="205"/>
      <c r="AN37" s="205"/>
      <c r="AO37" s="205"/>
      <c r="AP37" s="205"/>
      <c r="AQ37" s="205"/>
      <c r="AR37" s="205"/>
      <c r="AS37" s="269"/>
      <c r="AT37" s="270"/>
      <c r="AU37" s="271"/>
      <c r="AV37" s="212" t="s">
        <v>43</v>
      </c>
      <c r="AW37" s="289"/>
    </row>
    <row r="38" spans="1:49" ht="36.9" customHeight="1" x14ac:dyDescent="0.3">
      <c r="A38" s="194" t="str">
        <f>IF(I31="","",IF(I31="2.別居","",I15))</f>
        <v/>
      </c>
      <c r="B38" s="195"/>
      <c r="C38" s="195"/>
      <c r="D38" s="195"/>
      <c r="E38" s="195"/>
      <c r="F38" s="195"/>
      <c r="G38" s="195"/>
      <c r="H38" s="195"/>
      <c r="I38" s="206" t="str">
        <f>IF(A38="","","本人")</f>
        <v/>
      </c>
      <c r="J38" s="207"/>
      <c r="K38" s="172"/>
      <c r="L38" s="172"/>
      <c r="M38" s="205" t="str">
        <f>IF(A38="","",I20)</f>
        <v/>
      </c>
      <c r="N38" s="205"/>
      <c r="O38" s="205"/>
      <c r="P38" s="205"/>
      <c r="Q38" s="205"/>
      <c r="R38" s="205"/>
      <c r="S38" s="205"/>
      <c r="T38" s="205"/>
      <c r="U38" s="272"/>
      <c r="V38" s="273"/>
      <c r="W38" s="274"/>
      <c r="X38" s="197" t="s">
        <v>43</v>
      </c>
      <c r="Y38" s="204"/>
      <c r="Z38" s="171"/>
      <c r="AA38" s="172"/>
      <c r="AB38" s="172"/>
      <c r="AC38" s="172"/>
      <c r="AD38" s="172"/>
      <c r="AE38" s="172"/>
      <c r="AF38" s="172"/>
      <c r="AG38" s="172"/>
      <c r="AH38" s="287"/>
      <c r="AI38" s="288"/>
      <c r="AJ38" s="172"/>
      <c r="AK38" s="172"/>
      <c r="AL38" s="202"/>
      <c r="AM38" s="202"/>
      <c r="AN38" s="202"/>
      <c r="AO38" s="202"/>
      <c r="AP38" s="202"/>
      <c r="AQ38" s="202"/>
      <c r="AR38" s="202"/>
      <c r="AS38" s="272"/>
      <c r="AT38" s="273"/>
      <c r="AU38" s="274"/>
      <c r="AV38" s="197" t="s">
        <v>43</v>
      </c>
      <c r="AW38" s="198"/>
    </row>
    <row r="39" spans="1:49" ht="36.9" customHeight="1" thickBot="1" x14ac:dyDescent="0.35">
      <c r="A39" s="196"/>
      <c r="B39" s="170"/>
      <c r="C39" s="170"/>
      <c r="D39" s="170"/>
      <c r="E39" s="170"/>
      <c r="F39" s="170"/>
      <c r="G39" s="170"/>
      <c r="H39" s="170"/>
      <c r="I39" s="278"/>
      <c r="J39" s="279"/>
      <c r="K39" s="170"/>
      <c r="L39" s="170"/>
      <c r="M39" s="201"/>
      <c r="N39" s="201"/>
      <c r="O39" s="201"/>
      <c r="P39" s="201"/>
      <c r="Q39" s="201"/>
      <c r="R39" s="201"/>
      <c r="S39" s="201"/>
      <c r="T39" s="201"/>
      <c r="U39" s="275"/>
      <c r="V39" s="276"/>
      <c r="W39" s="277"/>
      <c r="X39" s="199" t="s">
        <v>43</v>
      </c>
      <c r="Y39" s="203"/>
      <c r="Z39" s="169"/>
      <c r="AA39" s="170"/>
      <c r="AB39" s="170"/>
      <c r="AC39" s="170"/>
      <c r="AD39" s="170"/>
      <c r="AE39" s="170"/>
      <c r="AF39" s="170"/>
      <c r="AG39" s="170"/>
      <c r="AH39" s="278"/>
      <c r="AI39" s="279"/>
      <c r="AJ39" s="170"/>
      <c r="AK39" s="170"/>
      <c r="AL39" s="201"/>
      <c r="AM39" s="201"/>
      <c r="AN39" s="201"/>
      <c r="AO39" s="201"/>
      <c r="AP39" s="201"/>
      <c r="AQ39" s="201"/>
      <c r="AR39" s="201"/>
      <c r="AS39" s="275"/>
      <c r="AT39" s="276"/>
      <c r="AU39" s="277"/>
      <c r="AV39" s="199" t="s">
        <v>43</v>
      </c>
      <c r="AW39" s="200"/>
    </row>
    <row r="40" spans="1:49" ht="9.9" customHeight="1" x14ac:dyDescent="0.3">
      <c r="A40" s="14"/>
      <c r="B40" s="14"/>
      <c r="C40" s="14"/>
      <c r="D40" s="14"/>
      <c r="E40" s="14"/>
      <c r="F40" s="14"/>
      <c r="G40" s="14"/>
      <c r="H40" s="14"/>
      <c r="I40" s="8"/>
      <c r="J40" s="8"/>
      <c r="K40" s="8"/>
      <c r="L40" s="8"/>
      <c r="M40" s="8"/>
      <c r="N40" s="8"/>
      <c r="O40" s="8"/>
      <c r="P40" s="8"/>
      <c r="Q40" s="8"/>
      <c r="R40" s="8"/>
      <c r="S40" s="8"/>
      <c r="T40" s="8"/>
      <c r="U40" s="8"/>
      <c r="V40" s="8"/>
      <c r="W40" s="8"/>
      <c r="X40" s="8"/>
      <c r="Y40" s="8"/>
      <c r="Z40" s="8"/>
      <c r="AA40" s="8"/>
      <c r="AB40" s="8"/>
      <c r="AC40" s="8"/>
      <c r="AD40" s="8"/>
      <c r="AE40" s="8"/>
      <c r="AF40" s="8"/>
      <c r="AM40" s="8"/>
      <c r="AN40" s="8"/>
      <c r="AO40" s="8"/>
      <c r="AP40" s="8"/>
      <c r="AQ40" s="8"/>
    </row>
    <row r="41" spans="1:49" ht="16.8" thickBot="1" x14ac:dyDescent="0.35">
      <c r="A41" t="s">
        <v>57</v>
      </c>
      <c r="B41" s="14"/>
      <c r="C41" s="14"/>
      <c r="D41" s="14"/>
      <c r="E41" s="14"/>
      <c r="F41" s="14"/>
      <c r="G41" s="14"/>
      <c r="H41" s="14"/>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row>
    <row r="42" spans="1:49" ht="20.100000000000001" customHeight="1" x14ac:dyDescent="0.3">
      <c r="A42" s="183" t="s">
        <v>58</v>
      </c>
      <c r="B42" s="184"/>
      <c r="C42" s="184"/>
      <c r="D42" s="184"/>
      <c r="E42" s="184"/>
      <c r="F42" s="184"/>
      <c r="G42" s="184"/>
      <c r="H42" s="184"/>
      <c r="I42" s="187"/>
      <c r="J42" s="187"/>
      <c r="K42" s="187"/>
      <c r="L42" s="187"/>
      <c r="M42" s="187"/>
      <c r="N42" s="187"/>
      <c r="O42" s="187"/>
      <c r="P42" s="187"/>
      <c r="Q42" s="187"/>
      <c r="R42" s="187"/>
      <c r="S42" s="187"/>
      <c r="T42" s="187"/>
      <c r="U42" s="187"/>
      <c r="V42" s="187"/>
      <c r="W42" s="187"/>
      <c r="X42" s="187"/>
      <c r="Y42" s="187"/>
      <c r="Z42" s="187"/>
      <c r="AA42" s="187"/>
      <c r="AB42" s="187"/>
      <c r="AC42" s="187"/>
      <c r="AD42" s="187"/>
      <c r="AE42" s="187"/>
      <c r="AF42" s="187"/>
      <c r="AG42" s="187"/>
      <c r="AH42" s="187"/>
      <c r="AI42" s="187"/>
      <c r="AJ42" s="187"/>
      <c r="AK42" s="187"/>
      <c r="AL42" s="187"/>
      <c r="AM42" s="187"/>
      <c r="AN42" s="187"/>
      <c r="AO42" s="187"/>
      <c r="AP42" s="187"/>
      <c r="AQ42" s="187"/>
      <c r="AR42" s="187"/>
      <c r="AS42" s="187"/>
      <c r="AT42" s="187"/>
      <c r="AU42" s="188"/>
    </row>
    <row r="43" spans="1:49" ht="20.100000000000001" customHeight="1" x14ac:dyDescent="0.3">
      <c r="A43" s="185"/>
      <c r="B43" s="186"/>
      <c r="C43" s="186"/>
      <c r="D43" s="186"/>
      <c r="E43" s="186"/>
      <c r="F43" s="186"/>
      <c r="G43" s="186"/>
      <c r="H43" s="186"/>
      <c r="I43" s="189"/>
      <c r="J43" s="189"/>
      <c r="K43" s="189"/>
      <c r="L43" s="189"/>
      <c r="M43" s="189"/>
      <c r="N43" s="189"/>
      <c r="O43" s="189"/>
      <c r="P43" s="189"/>
      <c r="Q43" s="189"/>
      <c r="R43" s="189"/>
      <c r="S43" s="189"/>
      <c r="T43" s="189"/>
      <c r="U43" s="189"/>
      <c r="V43" s="189"/>
      <c r="W43" s="189"/>
      <c r="X43" s="189"/>
      <c r="Y43" s="189"/>
      <c r="Z43" s="189"/>
      <c r="AA43" s="189"/>
      <c r="AB43" s="189"/>
      <c r="AC43" s="189"/>
      <c r="AD43" s="189"/>
      <c r="AE43" s="189"/>
      <c r="AF43" s="189"/>
      <c r="AG43" s="189"/>
      <c r="AH43" s="189"/>
      <c r="AI43" s="189"/>
      <c r="AJ43" s="189"/>
      <c r="AK43" s="189"/>
      <c r="AL43" s="189"/>
      <c r="AM43" s="189"/>
      <c r="AN43" s="189"/>
      <c r="AO43" s="189"/>
      <c r="AP43" s="189"/>
      <c r="AQ43" s="189"/>
      <c r="AR43" s="189"/>
      <c r="AS43" s="189"/>
      <c r="AT43" s="189"/>
      <c r="AU43" s="190"/>
    </row>
    <row r="44" spans="1:49" ht="7.5" customHeight="1" x14ac:dyDescent="0.3">
      <c r="A44" s="14"/>
      <c r="B44" s="14"/>
      <c r="C44" s="14"/>
      <c r="D44" s="14"/>
      <c r="E44" s="14"/>
      <c r="F44" s="14"/>
      <c r="G44" s="14"/>
      <c r="H44" s="14"/>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row>
    <row r="45" spans="1:49" ht="18.600000000000001" x14ac:dyDescent="0.3">
      <c r="A45" s="9" t="s">
        <v>59</v>
      </c>
    </row>
    <row r="46" spans="1:49" ht="15.6" thickBot="1" x14ac:dyDescent="0.35">
      <c r="A46" t="s">
        <v>60</v>
      </c>
    </row>
    <row r="47" spans="1:49" ht="36.9" customHeight="1" x14ac:dyDescent="0.3">
      <c r="A47" s="65" t="s">
        <v>52</v>
      </c>
      <c r="B47" s="65"/>
      <c r="C47" s="65"/>
      <c r="D47" s="65"/>
      <c r="E47" s="65"/>
      <c r="F47" s="65"/>
      <c r="G47" s="65"/>
      <c r="H47" s="65"/>
      <c r="I47" s="191"/>
      <c r="J47" s="192"/>
      <c r="K47" s="192"/>
      <c r="L47" s="192"/>
      <c r="M47" s="192"/>
      <c r="N47" s="192"/>
      <c r="O47" s="192"/>
      <c r="P47" s="192"/>
      <c r="Q47" s="192"/>
      <c r="R47" s="192"/>
      <c r="S47" s="192"/>
      <c r="T47" s="192"/>
      <c r="U47" s="192"/>
      <c r="V47" s="192"/>
      <c r="W47" s="192"/>
      <c r="X47" s="192"/>
      <c r="Y47" s="192"/>
      <c r="Z47" s="192"/>
      <c r="AA47" s="192"/>
      <c r="AB47" s="193"/>
    </row>
    <row r="48" spans="1:49" ht="24.9" customHeight="1" x14ac:dyDescent="0.3">
      <c r="A48" s="65" t="s">
        <v>25</v>
      </c>
      <c r="B48" s="65"/>
      <c r="C48" s="65"/>
      <c r="D48" s="65"/>
      <c r="E48" s="65"/>
      <c r="F48" s="65"/>
      <c r="G48" s="65"/>
      <c r="H48" s="65"/>
      <c r="I48" s="152" t="s">
        <v>9</v>
      </c>
      <c r="J48" s="152"/>
      <c r="K48" s="108"/>
      <c r="L48" s="108"/>
      <c r="M48" s="108"/>
      <c r="N48" s="165"/>
      <c r="O48" s="165"/>
      <c r="P48" s="11" t="s">
        <v>10</v>
      </c>
      <c r="Q48" s="165"/>
      <c r="R48" s="165"/>
      <c r="S48" s="11" t="s">
        <v>11</v>
      </c>
      <c r="T48" s="165"/>
      <c r="U48" s="165"/>
      <c r="V48" s="12" t="s">
        <v>12</v>
      </c>
    </row>
    <row r="49" spans="1:53" ht="27" customHeight="1" thickBot="1" x14ac:dyDescent="0.35">
      <c r="A49" s="65" t="s">
        <v>61</v>
      </c>
      <c r="B49" s="65"/>
      <c r="C49" s="65"/>
      <c r="D49" s="65"/>
      <c r="E49" s="65"/>
      <c r="F49" s="65"/>
      <c r="G49" s="65"/>
      <c r="H49" s="65"/>
      <c r="I49" s="173" t="s">
        <v>62</v>
      </c>
      <c r="J49" s="174"/>
      <c r="K49" s="174"/>
      <c r="L49" s="174"/>
      <c r="M49" s="174"/>
      <c r="N49" s="174"/>
      <c r="O49" s="174"/>
      <c r="P49" s="175"/>
      <c r="Q49" s="175"/>
      <c r="R49" s="175"/>
      <c r="S49" s="175"/>
      <c r="T49" s="175"/>
      <c r="U49" s="175"/>
      <c r="V49" s="175"/>
      <c r="W49" s="175"/>
      <c r="X49" s="175"/>
      <c r="Y49" s="175"/>
      <c r="Z49" s="175"/>
      <c r="AA49" s="175"/>
      <c r="AB49" s="175"/>
      <c r="AC49" s="175"/>
      <c r="AD49" s="175"/>
      <c r="AE49" s="175"/>
      <c r="AF49" s="175"/>
      <c r="AG49" s="175"/>
      <c r="AH49" s="175"/>
      <c r="AI49" s="175"/>
      <c r="AJ49" s="175"/>
      <c r="AK49" s="175"/>
      <c r="AL49" s="175"/>
      <c r="AM49" s="175"/>
      <c r="AN49" s="175"/>
      <c r="AO49" s="175"/>
      <c r="AP49" s="175"/>
      <c r="AQ49" s="175"/>
      <c r="AR49" s="175"/>
      <c r="AS49" s="175"/>
      <c r="AT49" s="175"/>
      <c r="AU49" s="176"/>
      <c r="AV49" t="s">
        <v>63</v>
      </c>
    </row>
    <row r="50" spans="1:53" ht="36.9" customHeight="1" x14ac:dyDescent="0.3">
      <c r="A50" s="65" t="s">
        <v>64</v>
      </c>
      <c r="B50" s="65"/>
      <c r="C50" s="65"/>
      <c r="D50" s="65"/>
      <c r="E50" s="65"/>
      <c r="F50" s="65"/>
      <c r="G50" s="65"/>
      <c r="H50" s="177"/>
      <c r="I50" s="178"/>
      <c r="J50" s="179"/>
      <c r="K50" s="179"/>
      <c r="L50" s="179"/>
      <c r="M50" s="179"/>
      <c r="N50" s="179"/>
      <c r="O50" s="180"/>
    </row>
    <row r="51" spans="1:53" ht="27" customHeight="1" thickBot="1" x14ac:dyDescent="0.35">
      <c r="A51" s="65" t="s">
        <v>65</v>
      </c>
      <c r="B51" s="65"/>
      <c r="C51" s="65"/>
      <c r="D51" s="65"/>
      <c r="E51" s="65"/>
      <c r="F51" s="65"/>
      <c r="G51" s="65"/>
      <c r="H51" s="65"/>
      <c r="I51" s="181" t="s">
        <v>66</v>
      </c>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1"/>
      <c r="AK51" s="181"/>
      <c r="AL51" s="181"/>
      <c r="AM51" s="181"/>
      <c r="AN51" s="182"/>
      <c r="AO51" t="s">
        <v>67</v>
      </c>
      <c r="AP51" s="15"/>
      <c r="AQ51" s="15"/>
      <c r="AR51" s="15"/>
      <c r="AS51" s="15"/>
      <c r="AT51" s="15"/>
      <c r="AU51" s="15"/>
      <c r="AV51" t="s">
        <v>68</v>
      </c>
    </row>
    <row r="52" spans="1:53" ht="29.25" customHeight="1" thickBot="1" x14ac:dyDescent="0.35">
      <c r="A52" s="65" t="s">
        <v>69</v>
      </c>
      <c r="B52" s="65"/>
      <c r="C52" s="65"/>
      <c r="D52" s="65"/>
      <c r="E52" s="65"/>
      <c r="F52" s="65"/>
      <c r="G52" s="65"/>
      <c r="H52" s="65"/>
      <c r="I52" s="152" t="s">
        <v>9</v>
      </c>
      <c r="J52" s="152"/>
      <c r="K52" s="108"/>
      <c r="L52" s="108"/>
      <c r="M52" s="108"/>
      <c r="N52" s="165"/>
      <c r="O52" s="165"/>
      <c r="P52" s="11" t="s">
        <v>10</v>
      </c>
      <c r="Q52" s="165"/>
      <c r="R52" s="165"/>
      <c r="S52" s="11" t="s">
        <v>11</v>
      </c>
      <c r="T52" s="165"/>
      <c r="U52" s="165"/>
      <c r="V52" s="12" t="s">
        <v>12</v>
      </c>
    </row>
    <row r="53" spans="1:53" ht="39.9" customHeight="1" thickBot="1" x14ac:dyDescent="0.35">
      <c r="A53" s="157" t="s">
        <v>70</v>
      </c>
      <c r="B53" s="157"/>
      <c r="C53" s="157"/>
      <c r="D53" s="157"/>
      <c r="E53" s="157"/>
      <c r="F53" s="157"/>
      <c r="G53" s="157"/>
      <c r="H53" s="157"/>
      <c r="I53" s="166" t="s">
        <v>71</v>
      </c>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68"/>
      <c r="AV53" t="s">
        <v>72</v>
      </c>
    </row>
    <row r="54" spans="1:53" ht="20.100000000000001" customHeight="1" x14ac:dyDescent="0.3">
      <c r="A54" s="158" t="s">
        <v>73</v>
      </c>
      <c r="B54" s="158"/>
      <c r="C54" s="158"/>
      <c r="D54" s="158"/>
      <c r="E54" s="158"/>
      <c r="F54" s="158"/>
      <c r="G54" s="158"/>
      <c r="H54" s="158"/>
      <c r="I54" s="160" t="s">
        <v>74</v>
      </c>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0"/>
      <c r="AP54" s="160"/>
      <c r="AQ54" s="160"/>
      <c r="AR54" s="160"/>
      <c r="AS54" s="160"/>
      <c r="AT54" s="160"/>
      <c r="AU54" s="160"/>
      <c r="AV54" t="s">
        <v>75</v>
      </c>
    </row>
    <row r="55" spans="1:53" ht="20.100000000000001" customHeight="1" thickBot="1" x14ac:dyDescent="0.35">
      <c r="A55" s="159"/>
      <c r="B55" s="159"/>
      <c r="C55" s="159"/>
      <c r="D55" s="159"/>
      <c r="E55" s="159"/>
      <c r="F55" s="159"/>
      <c r="G55" s="159"/>
      <c r="H55" s="159"/>
      <c r="I55" s="161"/>
      <c r="J55" s="161"/>
      <c r="K55" s="161"/>
      <c r="L55" s="161"/>
      <c r="M55" s="161"/>
      <c r="N55" s="161"/>
      <c r="O55" s="161"/>
      <c r="P55" s="161"/>
      <c r="Q55" s="161"/>
      <c r="R55" s="161"/>
      <c r="S55" s="161"/>
      <c r="T55" s="161"/>
      <c r="U55" s="161"/>
      <c r="V55" s="161"/>
      <c r="W55" s="161"/>
      <c r="X55" s="161"/>
      <c r="Y55" s="161"/>
      <c r="Z55" s="161"/>
      <c r="AA55" s="161"/>
      <c r="AB55" s="161"/>
      <c r="AC55" s="161"/>
      <c r="AD55" s="161"/>
      <c r="AE55" s="161"/>
      <c r="AF55" s="161"/>
      <c r="AG55" s="161"/>
      <c r="AH55" s="161"/>
      <c r="AI55" s="161"/>
      <c r="AJ55" s="161"/>
      <c r="AK55" s="161"/>
      <c r="AL55" s="161"/>
      <c r="AM55" s="161"/>
      <c r="AN55" s="161"/>
      <c r="AO55" s="161"/>
      <c r="AP55" s="161"/>
      <c r="AQ55" s="161"/>
      <c r="AR55" s="161"/>
      <c r="AS55" s="161"/>
      <c r="AT55" s="161"/>
      <c r="AU55" s="161"/>
    </row>
    <row r="56" spans="1:53" ht="6" customHeight="1" x14ac:dyDescent="0.3"/>
    <row r="57" spans="1:53" ht="15.6" thickBot="1" x14ac:dyDescent="0.35">
      <c r="A57" t="s">
        <v>76</v>
      </c>
    </row>
    <row r="58" spans="1:53" ht="31.35" customHeight="1" thickBot="1" x14ac:dyDescent="0.35">
      <c r="A58" s="65" t="s">
        <v>77</v>
      </c>
      <c r="B58" s="65"/>
      <c r="C58" s="65"/>
      <c r="D58" s="65"/>
      <c r="E58" s="65"/>
      <c r="F58" s="65"/>
      <c r="G58" s="65"/>
      <c r="H58" s="65"/>
      <c r="I58" s="162" t="str">
        <f>IF(OR(I54="2.退職後に無収入となった",I54="3.退職後に失業給付金を受給予定"),"","（※退職済みの場合のみ記入）")</f>
        <v>（※退職済みの場合のみ記入）</v>
      </c>
      <c r="J58" s="163"/>
      <c r="K58" s="163"/>
      <c r="L58" s="163"/>
      <c r="M58" s="163"/>
      <c r="N58" s="163"/>
      <c r="O58" s="163"/>
      <c r="P58" s="163"/>
      <c r="Q58" s="163"/>
      <c r="R58" s="163"/>
      <c r="S58" s="163"/>
      <c r="T58" s="163"/>
      <c r="U58" s="163"/>
      <c r="V58" s="163"/>
      <c r="W58" s="163"/>
      <c r="X58" s="163"/>
      <c r="Y58" s="163"/>
      <c r="Z58" s="163"/>
      <c r="AA58" s="163"/>
      <c r="AB58" s="164"/>
      <c r="AC58" s="25"/>
      <c r="AD58" s="25"/>
      <c r="AE58" s="25"/>
      <c r="AF58" s="25"/>
      <c r="AG58" s="25"/>
      <c r="AH58" s="25"/>
      <c r="AI58" s="25"/>
      <c r="AJ58" s="25"/>
      <c r="AK58" s="25"/>
      <c r="AL58" s="25"/>
      <c r="AM58" s="25"/>
      <c r="AN58" s="25"/>
      <c r="AO58" s="25"/>
      <c r="AP58" s="25"/>
      <c r="AQ58" s="25"/>
      <c r="AR58" s="25"/>
      <c r="AS58" s="25"/>
      <c r="AT58" s="25"/>
      <c r="AU58" s="25"/>
      <c r="AZ58" t="s">
        <v>78</v>
      </c>
      <c r="BA58" t="s">
        <v>79</v>
      </c>
    </row>
    <row r="59" spans="1:53" ht="27" customHeight="1" thickBot="1" x14ac:dyDescent="0.35">
      <c r="A59" s="65" t="s">
        <v>80</v>
      </c>
      <c r="B59" s="65"/>
      <c r="C59" s="65"/>
      <c r="D59" s="65"/>
      <c r="E59" s="65"/>
      <c r="F59" s="65"/>
      <c r="G59" s="65"/>
      <c r="H59" s="65"/>
      <c r="I59" s="148"/>
      <c r="J59" s="149"/>
      <c r="K59" s="149"/>
      <c r="L59" s="149"/>
      <c r="M59" s="149"/>
      <c r="N59" s="149"/>
      <c r="O59" s="149"/>
      <c r="P59" s="28" t="s">
        <v>10</v>
      </c>
      <c r="Q59" s="150"/>
      <c r="R59" s="151"/>
      <c r="S59" s="27" t="s">
        <v>81</v>
      </c>
      <c r="T59" s="26"/>
      <c r="U59" s="26"/>
    </row>
    <row r="60" spans="1:53" ht="27" customHeight="1" thickBot="1" x14ac:dyDescent="0.35">
      <c r="A60" s="65" t="s">
        <v>82</v>
      </c>
      <c r="B60" s="65"/>
      <c r="C60" s="65"/>
      <c r="D60" s="65"/>
      <c r="E60" s="65"/>
      <c r="F60" s="65"/>
      <c r="G60" s="65"/>
      <c r="H60" s="65"/>
      <c r="I60" s="152" t="s">
        <v>9</v>
      </c>
      <c r="J60" s="152"/>
      <c r="K60" s="153"/>
      <c r="L60" s="153"/>
      <c r="M60" s="153"/>
      <c r="N60" s="154"/>
      <c r="O60" s="154"/>
      <c r="P60" s="28" t="s">
        <v>10</v>
      </c>
      <c r="Q60" s="155"/>
      <c r="R60" s="156"/>
      <c r="S60" s="27" t="s">
        <v>11</v>
      </c>
      <c r="T60" s="136"/>
      <c r="U60" s="137"/>
      <c r="V60" s="5" t="s">
        <v>12</v>
      </c>
    </row>
    <row r="61" spans="1:53" ht="27" customHeight="1" thickBot="1" x14ac:dyDescent="0.35">
      <c r="A61" s="65" t="s">
        <v>83</v>
      </c>
      <c r="B61" s="65"/>
      <c r="C61" s="65"/>
      <c r="D61" s="65"/>
      <c r="E61" s="65"/>
      <c r="F61" s="65"/>
      <c r="G61" s="65"/>
      <c r="H61" s="65"/>
      <c r="I61" s="138" t="s">
        <v>84</v>
      </c>
      <c r="J61" s="138"/>
      <c r="K61" s="138"/>
      <c r="L61" s="138"/>
      <c r="M61" s="138"/>
      <c r="N61" s="138"/>
      <c r="O61" s="138"/>
      <c r="P61" s="139"/>
      <c r="Q61" s="139"/>
      <c r="R61" s="139"/>
      <c r="S61" s="139"/>
      <c r="T61" s="139"/>
      <c r="U61" s="139"/>
      <c r="V61" s="138"/>
      <c r="W61" s="138"/>
      <c r="X61" s="138"/>
      <c r="Y61" s="138"/>
      <c r="Z61" s="138"/>
      <c r="AA61" s="138"/>
      <c r="AB61" s="138"/>
      <c r="AC61" s="16"/>
      <c r="AD61" s="10"/>
      <c r="AE61" s="10"/>
      <c r="AF61" s="10"/>
      <c r="AG61" s="10"/>
      <c r="AH61" s="10"/>
      <c r="AI61" s="10"/>
      <c r="AJ61" s="10"/>
      <c r="AK61" s="10"/>
      <c r="AL61" s="10"/>
      <c r="AM61" s="10"/>
      <c r="AN61" s="10"/>
      <c r="AO61" s="10"/>
      <c r="AP61" s="10"/>
      <c r="AQ61" s="10"/>
      <c r="AR61" s="10"/>
      <c r="AS61" s="10"/>
      <c r="AT61" s="10"/>
    </row>
    <row r="62" spans="1:53" ht="31.35" customHeight="1" thickBot="1" x14ac:dyDescent="0.35">
      <c r="A62" s="140" t="s">
        <v>85</v>
      </c>
      <c r="B62" s="141"/>
      <c r="C62" s="141"/>
      <c r="D62" s="141"/>
      <c r="E62" s="141"/>
      <c r="F62" s="141"/>
      <c r="G62" s="141"/>
      <c r="H62" s="141"/>
      <c r="I62" s="142"/>
      <c r="J62" s="143"/>
      <c r="K62" s="143"/>
      <c r="L62" s="143"/>
      <c r="M62" s="143"/>
      <c r="N62" s="143"/>
      <c r="O62" s="143"/>
      <c r="P62" s="143"/>
      <c r="Q62" s="143"/>
      <c r="R62" s="143"/>
      <c r="S62" s="143"/>
      <c r="T62" s="143"/>
      <c r="U62" s="143"/>
      <c r="V62" s="143"/>
      <c r="W62" s="143"/>
      <c r="X62" s="143"/>
      <c r="Y62" s="143"/>
      <c r="Z62" s="143"/>
      <c r="AA62" s="143"/>
      <c r="AB62" s="144"/>
      <c r="AZ62" t="s">
        <v>86</v>
      </c>
    </row>
    <row r="63" spans="1:53" ht="9.6" customHeight="1" x14ac:dyDescent="0.3"/>
    <row r="64" spans="1:53" ht="15.6" customHeight="1" thickBot="1" x14ac:dyDescent="0.35">
      <c r="A64" t="s">
        <v>87</v>
      </c>
    </row>
    <row r="65" spans="1:52" ht="57.6" customHeight="1" thickBot="1" x14ac:dyDescent="0.35">
      <c r="A65" s="65" t="s">
        <v>88</v>
      </c>
      <c r="B65" s="66"/>
      <c r="C65" s="66"/>
      <c r="D65" s="66"/>
      <c r="E65" s="66"/>
      <c r="F65" s="66"/>
      <c r="G65" s="66"/>
      <c r="H65" s="66"/>
      <c r="I65" s="145" t="s">
        <v>89</v>
      </c>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M65" s="146"/>
      <c r="AN65" s="146"/>
      <c r="AO65" s="146"/>
      <c r="AP65" s="146"/>
      <c r="AQ65" s="146"/>
      <c r="AR65" s="146"/>
      <c r="AS65" s="146"/>
      <c r="AT65" s="146"/>
      <c r="AU65" s="147"/>
      <c r="AV65" s="293" t="s">
        <v>297</v>
      </c>
      <c r="AW65" s="294"/>
      <c r="AZ65" t="s">
        <v>91</v>
      </c>
    </row>
    <row r="66" spans="1:52" ht="27" customHeight="1" thickBot="1" x14ac:dyDescent="0.35">
      <c r="A66" s="65" t="s">
        <v>92</v>
      </c>
      <c r="B66" s="66"/>
      <c r="C66" s="66"/>
      <c r="D66" s="66"/>
      <c r="E66" s="66"/>
      <c r="F66" s="66"/>
      <c r="G66" s="66"/>
      <c r="H66" s="66"/>
      <c r="I66" s="133" t="str">
        <f>IF(OR(I65="5.受給期間延長",I65="※　1.受給済　2.不支給(理由：自己都合退職）3.不支給(理由：加入年数が少ない）4.不支給(理由：雇用保険未加入）　5.受給期間延長　6.受給予定　7.その他　　8.該当なし　から選択"),"※　1.妊娠・出産　　2.育児　　3.疾病または負傷　　4.その他　から選択","※記入不要")</f>
        <v>※　1.妊娠・出産　　2.育児　　3.疾病または負傷　　4.その他　から選択</v>
      </c>
      <c r="J66" s="134"/>
      <c r="K66" s="134"/>
      <c r="L66" s="134"/>
      <c r="M66" s="134"/>
      <c r="N66" s="134"/>
      <c r="O66" s="134"/>
      <c r="P66" s="134"/>
      <c r="Q66" s="134"/>
      <c r="R66" s="134"/>
      <c r="S66" s="134"/>
      <c r="T66" s="134"/>
      <c r="U66" s="134"/>
      <c r="V66" s="134"/>
      <c r="W66" s="134"/>
      <c r="X66" s="134"/>
      <c r="Y66" s="134"/>
      <c r="Z66" s="134"/>
      <c r="AA66" s="134"/>
      <c r="AB66" s="134"/>
      <c r="AC66" s="134"/>
      <c r="AD66" s="134"/>
      <c r="AE66" s="134"/>
      <c r="AF66" s="134"/>
      <c r="AG66" s="134"/>
      <c r="AH66" s="134"/>
      <c r="AI66" s="134"/>
      <c r="AJ66" s="134"/>
      <c r="AK66" s="134"/>
      <c r="AL66" s="134"/>
      <c r="AM66" s="134"/>
      <c r="AN66" s="134"/>
      <c r="AO66" s="134"/>
      <c r="AP66" s="134"/>
      <c r="AQ66" s="134"/>
      <c r="AR66" s="134"/>
      <c r="AS66" s="134"/>
      <c r="AT66" s="134"/>
      <c r="AU66" s="135"/>
      <c r="AV66" t="s">
        <v>101</v>
      </c>
      <c r="AZ66" t="s">
        <v>94</v>
      </c>
    </row>
    <row r="67" spans="1:52" ht="36.9" customHeight="1" thickBot="1" x14ac:dyDescent="0.35">
      <c r="A67" s="65" t="s">
        <v>95</v>
      </c>
      <c r="B67" s="66"/>
      <c r="C67" s="66"/>
      <c r="D67" s="66"/>
      <c r="E67" s="66"/>
      <c r="F67" s="66"/>
      <c r="G67" s="66"/>
      <c r="H67" s="66"/>
      <c r="I67" s="130" t="str">
        <f>IF(OR(I66="4.その他",I65="※　1.受給済　2.不支給(理由：自己都合退職）3.不支給(理由：加入年数が少ない）4.不支給(理由：雇用保険未加入）　5.受給期間延長　6.受給予定　7.その他　　8.該当なし　から選択"),"（※受給期間延長の理由「4.その他」の場合のみ記入）：","※記入不要")</f>
        <v>（※受給期間延長の理由「4.その他」の場合のみ記入）：</v>
      </c>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2"/>
      <c r="AZ67" t="s">
        <v>97</v>
      </c>
    </row>
    <row r="68" spans="1:52" ht="43.35" customHeight="1" thickBot="1" x14ac:dyDescent="0.35">
      <c r="A68" s="129" t="s">
        <v>98</v>
      </c>
      <c r="B68" s="66"/>
      <c r="C68" s="66"/>
      <c r="D68" s="66"/>
      <c r="E68" s="66"/>
      <c r="F68" s="66"/>
      <c r="G68" s="66"/>
      <c r="H68" s="66"/>
      <c r="I68" s="130" t="str">
        <f>IF(OR(I65="7.その他",I65="※　1.受給済　2.不支給(理由：自己都合退職）3.不支給(理由：加入年数が少ない）4.不支給(理由：雇用保険未加入）　5.受給期間延長　6.受給予定　7.その他　　8.該当なし　から選択"),"（※受給の状況 7.その他の場合のみ記入）：","※記入不要")</f>
        <v>（※受給の状況 7.その他の場合のみ記入）：</v>
      </c>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1"/>
      <c r="AN68" s="131"/>
      <c r="AO68" s="131"/>
      <c r="AP68" s="131"/>
      <c r="AQ68" s="131"/>
      <c r="AR68" s="131"/>
      <c r="AS68" s="131"/>
      <c r="AT68" s="131"/>
      <c r="AU68" s="132"/>
    </row>
    <row r="69" spans="1:52" ht="27" customHeight="1" thickBot="1" x14ac:dyDescent="0.35">
      <c r="A69" s="65" t="s">
        <v>100</v>
      </c>
      <c r="B69" s="66"/>
      <c r="C69" s="66"/>
      <c r="D69" s="66"/>
      <c r="E69" s="66"/>
      <c r="F69" s="66"/>
      <c r="G69" s="66"/>
      <c r="H69" s="67"/>
      <c r="I69" s="99" t="s">
        <v>9</v>
      </c>
      <c r="J69" s="123"/>
      <c r="K69" s="124"/>
      <c r="L69" s="125"/>
      <c r="M69" s="126"/>
      <c r="N69" s="127"/>
      <c r="O69" s="128"/>
      <c r="P69" s="30" t="s">
        <v>10</v>
      </c>
      <c r="Q69" s="127"/>
      <c r="R69" s="128"/>
      <c r="S69" s="30" t="s">
        <v>11</v>
      </c>
      <c r="T69" s="127"/>
      <c r="U69" s="128"/>
      <c r="V69" s="31" t="s">
        <v>12</v>
      </c>
      <c r="W69" t="s">
        <v>295</v>
      </c>
      <c r="AV69" t="s">
        <v>296</v>
      </c>
    </row>
    <row r="70" spans="1:52" ht="27" customHeight="1" thickBot="1" x14ac:dyDescent="0.35">
      <c r="A70" s="65" t="s">
        <v>102</v>
      </c>
      <c r="B70" s="66"/>
      <c r="C70" s="66"/>
      <c r="D70" s="66"/>
      <c r="E70" s="66"/>
      <c r="F70" s="66"/>
      <c r="G70" s="66"/>
      <c r="H70" s="67"/>
      <c r="I70" s="118" t="s">
        <v>9</v>
      </c>
      <c r="J70" s="119"/>
      <c r="K70" s="120"/>
      <c r="L70" s="121"/>
      <c r="M70" s="122"/>
      <c r="N70" s="120"/>
      <c r="O70" s="122"/>
      <c r="P70" s="29" t="s">
        <v>10</v>
      </c>
      <c r="Q70" s="120"/>
      <c r="R70" s="122"/>
      <c r="S70" s="29" t="s">
        <v>11</v>
      </c>
      <c r="T70" s="120"/>
      <c r="U70" s="122"/>
      <c r="V70" s="5" t="s">
        <v>12</v>
      </c>
    </row>
    <row r="71" spans="1:52" ht="27" customHeight="1" thickBot="1" x14ac:dyDescent="0.35">
      <c r="A71" s="65" t="s">
        <v>104</v>
      </c>
      <c r="B71" s="66"/>
      <c r="C71" s="66"/>
      <c r="D71" s="66"/>
      <c r="E71" s="66"/>
      <c r="F71" s="66"/>
      <c r="G71" s="66"/>
      <c r="H71" s="67"/>
      <c r="I71" s="118" t="s">
        <v>9</v>
      </c>
      <c r="J71" s="119"/>
      <c r="K71" s="120"/>
      <c r="L71" s="121"/>
      <c r="M71" s="122"/>
      <c r="N71" s="120"/>
      <c r="O71" s="122"/>
      <c r="P71" s="29" t="s">
        <v>10</v>
      </c>
      <c r="Q71" s="120"/>
      <c r="R71" s="122"/>
      <c r="S71" s="29" t="s">
        <v>11</v>
      </c>
      <c r="T71" s="120"/>
      <c r="U71" s="122"/>
      <c r="V71" s="5" t="s">
        <v>12</v>
      </c>
      <c r="W71" t="s">
        <v>295</v>
      </c>
      <c r="AV71" t="s">
        <v>103</v>
      </c>
    </row>
    <row r="72" spans="1:52" ht="15.6" customHeight="1" x14ac:dyDescent="0.3">
      <c r="A72" t="s">
        <v>105</v>
      </c>
    </row>
    <row r="73" spans="1:52" ht="12.75" customHeight="1" x14ac:dyDescent="0.3"/>
    <row r="74" spans="1:52" ht="15.6" customHeight="1" thickBot="1" x14ac:dyDescent="0.35">
      <c r="A74" t="s">
        <v>106</v>
      </c>
    </row>
    <row r="75" spans="1:52" ht="36.9" customHeight="1" thickBot="1" x14ac:dyDescent="0.35">
      <c r="A75" s="65" t="s">
        <v>107</v>
      </c>
      <c r="B75" s="66"/>
      <c r="C75" s="66"/>
      <c r="D75" s="66"/>
      <c r="E75" s="66"/>
      <c r="F75" s="66"/>
      <c r="G75" s="66"/>
      <c r="H75" s="66"/>
      <c r="I75" s="115" t="str">
        <f>IF(OR(I54="1.収入無（昨年収入がなく現在もない人）",I54="2.退職後に無収入となった",I54="3.退職後に失業給付金を受給予定",I54="※　1.収入無（昨年収入がなく現在もない人）　　2.退職後に無収入となった　　3.退職後に失業給付金を受給予定　　4.雇用形態の変更　　5.収入あり(雇用形態の変更や契約変更　無し）　　6.収入あり(雇用形態の変更や契約変更　有り）　　7.年金・恩給等の公的扶助(遺族年金含）の収入あり　　から選択"),"（※収入がある場合のみ記入）","")</f>
        <v>（※収入がある場合のみ記入）</v>
      </c>
      <c r="J75" s="116"/>
      <c r="K75" s="116"/>
      <c r="L75" s="116"/>
      <c r="M75" s="116"/>
      <c r="N75" s="116"/>
      <c r="O75" s="116"/>
      <c r="P75" s="116"/>
      <c r="Q75" s="116"/>
      <c r="R75" s="116"/>
      <c r="S75" s="116"/>
      <c r="T75" s="116"/>
      <c r="U75" s="116"/>
      <c r="V75" s="116"/>
      <c r="W75" s="116"/>
      <c r="X75" s="116"/>
      <c r="Y75" s="116"/>
      <c r="Z75" s="116"/>
      <c r="AA75" s="116"/>
      <c r="AB75" s="117"/>
      <c r="AC75" t="s">
        <v>108</v>
      </c>
      <c r="AV75" t="s">
        <v>109</v>
      </c>
      <c r="AZ75" t="s">
        <v>110</v>
      </c>
    </row>
    <row r="76" spans="1:52" ht="27" customHeight="1" thickBot="1" x14ac:dyDescent="0.35">
      <c r="A76" s="65" t="s">
        <v>111</v>
      </c>
      <c r="B76" s="66"/>
      <c r="C76" s="66"/>
      <c r="D76" s="66"/>
      <c r="E76" s="66"/>
      <c r="F76" s="66"/>
      <c r="G76" s="66"/>
      <c r="H76" s="67"/>
      <c r="I76" s="108"/>
      <c r="J76" s="109"/>
      <c r="K76" s="109"/>
      <c r="L76" s="109"/>
      <c r="M76" s="109"/>
      <c r="N76" s="109"/>
      <c r="O76" s="109"/>
      <c r="P76" s="109"/>
      <c r="Q76" s="109"/>
      <c r="R76" s="109"/>
      <c r="S76" s="109"/>
      <c r="T76" s="109"/>
      <c r="U76" s="109"/>
      <c r="V76" s="109"/>
      <c r="W76" s="110" t="s">
        <v>43</v>
      </c>
      <c r="X76" s="110"/>
      <c r="Y76" s="111"/>
    </row>
    <row r="77" spans="1:52" ht="36.9" customHeight="1" thickBot="1" x14ac:dyDescent="0.35">
      <c r="A77" s="65" t="s">
        <v>112</v>
      </c>
      <c r="B77" s="66"/>
      <c r="C77" s="66"/>
      <c r="D77" s="66"/>
      <c r="E77" s="66"/>
      <c r="F77" s="66"/>
      <c r="G77" s="66"/>
      <c r="H77" s="66"/>
      <c r="I77" s="112" t="s">
        <v>113</v>
      </c>
      <c r="J77" s="113"/>
      <c r="K77" s="113"/>
      <c r="L77" s="113"/>
      <c r="M77" s="113"/>
      <c r="N77" s="113"/>
      <c r="O77" s="113"/>
      <c r="P77" s="113"/>
      <c r="Q77" s="113"/>
      <c r="R77" s="113"/>
      <c r="S77" s="113"/>
      <c r="T77" s="113"/>
      <c r="U77" s="113"/>
      <c r="V77" s="113"/>
      <c r="W77" s="113"/>
      <c r="X77" s="113"/>
      <c r="Y77" s="114"/>
      <c r="Z77" t="s">
        <v>108</v>
      </c>
      <c r="AA77" s="24"/>
      <c r="AB77" s="24"/>
      <c r="AC77" t="s">
        <v>108</v>
      </c>
      <c r="AV77" t="s">
        <v>114</v>
      </c>
      <c r="AZ77" t="s">
        <v>115</v>
      </c>
    </row>
    <row r="78" spans="1:52" ht="27" customHeight="1" thickBot="1" x14ac:dyDescent="0.35">
      <c r="A78" s="65" t="s">
        <v>116</v>
      </c>
      <c r="B78" s="66"/>
      <c r="C78" s="66"/>
      <c r="D78" s="66"/>
      <c r="E78" s="66"/>
      <c r="F78" s="66"/>
      <c r="G78" s="66"/>
      <c r="H78" s="67"/>
      <c r="I78" s="99" t="s">
        <v>9</v>
      </c>
      <c r="J78" s="100"/>
      <c r="K78" s="101"/>
      <c r="L78" s="102"/>
      <c r="M78" s="103"/>
      <c r="N78" s="104"/>
      <c r="O78" s="105"/>
      <c r="P78" s="30" t="s">
        <v>10</v>
      </c>
      <c r="Q78" s="104"/>
      <c r="R78" s="105"/>
      <c r="S78" s="30" t="s">
        <v>11</v>
      </c>
      <c r="T78" s="106"/>
      <c r="U78" s="107"/>
      <c r="V78" s="31" t="s">
        <v>12</v>
      </c>
    </row>
    <row r="79" spans="1:52" ht="27" customHeight="1" thickBot="1" x14ac:dyDescent="0.35">
      <c r="A79" s="65" t="s">
        <v>117</v>
      </c>
      <c r="B79" s="66"/>
      <c r="C79" s="66"/>
      <c r="D79" s="66"/>
      <c r="E79" s="66"/>
      <c r="F79" s="66"/>
      <c r="G79" s="66"/>
      <c r="H79" s="67"/>
      <c r="I79" s="89"/>
      <c r="J79" s="90"/>
      <c r="K79" s="90"/>
      <c r="L79" s="90"/>
      <c r="M79" s="90"/>
      <c r="N79" s="90"/>
      <c r="O79" s="90"/>
      <c r="P79" s="90"/>
      <c r="Q79" s="90"/>
      <c r="R79" s="90"/>
      <c r="S79" s="90"/>
      <c r="T79" s="90"/>
      <c r="U79" s="90"/>
      <c r="V79" s="91"/>
      <c r="W79" s="75" t="s">
        <v>43</v>
      </c>
      <c r="X79" s="75"/>
      <c r="Y79" s="76"/>
    </row>
    <row r="80" spans="1:52" ht="15" customHeight="1" thickBot="1" x14ac:dyDescent="0.35">
      <c r="A80" s="17"/>
      <c r="B80" s="17"/>
      <c r="C80" s="17"/>
      <c r="D80" s="17"/>
      <c r="E80" s="17"/>
      <c r="F80" s="17"/>
      <c r="G80" s="17"/>
      <c r="H80" s="17"/>
      <c r="I80" s="18"/>
      <c r="J80" s="18"/>
      <c r="K80" s="18"/>
      <c r="L80" s="18"/>
      <c r="M80" s="19"/>
      <c r="N80" s="19"/>
      <c r="O80" s="19"/>
    </row>
    <row r="81" spans="1:52" ht="27" customHeight="1" thickBot="1" x14ac:dyDescent="0.35">
      <c r="A81" s="65" t="s">
        <v>118</v>
      </c>
      <c r="B81" s="66"/>
      <c r="C81" s="66"/>
      <c r="D81" s="66"/>
      <c r="E81" s="66"/>
      <c r="F81" s="66"/>
      <c r="G81" s="66"/>
      <c r="H81" s="66"/>
      <c r="I81" s="92" t="s">
        <v>119</v>
      </c>
      <c r="J81" s="93"/>
      <c r="K81" s="93"/>
      <c r="L81" s="93"/>
      <c r="M81" s="93"/>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c r="AU81" s="94"/>
      <c r="AV81" t="s">
        <v>75</v>
      </c>
      <c r="AZ81" t="s">
        <v>120</v>
      </c>
    </row>
    <row r="82" spans="1:52" ht="36.9" customHeight="1" thickBot="1" x14ac:dyDescent="0.35">
      <c r="A82" s="65" t="s">
        <v>121</v>
      </c>
      <c r="B82" s="66"/>
      <c r="C82" s="66"/>
      <c r="D82" s="66"/>
      <c r="E82" s="66"/>
      <c r="F82" s="66"/>
      <c r="G82" s="66"/>
      <c r="H82" s="66"/>
      <c r="I82" s="95"/>
      <c r="J82" s="96"/>
      <c r="K82" s="96"/>
      <c r="L82" s="96"/>
      <c r="M82" s="96"/>
      <c r="N82" s="96"/>
      <c r="O82" s="96"/>
      <c r="P82" s="96"/>
      <c r="Q82" s="96"/>
      <c r="R82" s="96"/>
      <c r="S82" s="96"/>
      <c r="T82" s="96"/>
      <c r="U82" s="96"/>
      <c r="V82" s="96"/>
      <c r="W82" s="97"/>
      <c r="X82" s="97"/>
      <c r="Y82" s="97"/>
      <c r="Z82" s="96"/>
      <c r="AA82" s="96"/>
      <c r="AB82" s="96"/>
      <c r="AC82" s="96"/>
      <c r="AD82" s="96"/>
      <c r="AE82" s="96"/>
      <c r="AF82" s="96"/>
      <c r="AG82" s="96"/>
      <c r="AH82" s="96"/>
      <c r="AI82" s="96"/>
      <c r="AJ82" s="96"/>
      <c r="AK82" s="96"/>
      <c r="AL82" s="96"/>
      <c r="AM82" s="96"/>
      <c r="AN82" s="96"/>
      <c r="AO82" s="96"/>
      <c r="AP82" s="96"/>
      <c r="AQ82" s="96"/>
      <c r="AR82" s="96"/>
      <c r="AS82" s="96"/>
      <c r="AT82" s="96"/>
      <c r="AU82" s="98"/>
    </row>
    <row r="83" spans="1:52" ht="27" customHeight="1" thickBot="1" x14ac:dyDescent="0.35">
      <c r="A83" s="65" t="s">
        <v>122</v>
      </c>
      <c r="B83" s="66"/>
      <c r="C83" s="66"/>
      <c r="D83" s="66"/>
      <c r="E83" s="66"/>
      <c r="F83" s="66"/>
      <c r="G83" s="66"/>
      <c r="H83" s="67"/>
      <c r="I83" s="77"/>
      <c r="J83" s="78"/>
      <c r="K83" s="78"/>
      <c r="L83" s="78"/>
      <c r="M83" s="78"/>
      <c r="N83" s="78"/>
      <c r="O83" s="78"/>
      <c r="P83" s="78"/>
      <c r="Q83" s="78"/>
      <c r="R83" s="78"/>
      <c r="S83" s="78"/>
      <c r="T83" s="78"/>
      <c r="U83" s="78"/>
      <c r="V83" s="78"/>
      <c r="W83" s="79" t="s">
        <v>43</v>
      </c>
      <c r="X83" s="80"/>
      <c r="Y83" s="81"/>
      <c r="Z83" s="20"/>
      <c r="AA83" s="20"/>
      <c r="AB83" s="20"/>
      <c r="AC83" s="20"/>
      <c r="AD83" s="20"/>
      <c r="AE83" s="20"/>
      <c r="AF83" s="20"/>
      <c r="AG83" s="20"/>
      <c r="AH83" s="20"/>
      <c r="AI83" s="20"/>
      <c r="AJ83" s="20"/>
      <c r="AK83" s="20"/>
      <c r="AL83" s="20"/>
      <c r="AM83" s="20"/>
      <c r="AN83" s="20"/>
      <c r="AO83" s="20"/>
      <c r="AP83" s="20"/>
      <c r="AQ83" s="20"/>
      <c r="AR83" s="20"/>
      <c r="AS83" s="20"/>
      <c r="AT83" s="20"/>
      <c r="AU83" s="20"/>
    </row>
    <row r="84" spans="1:52" ht="27" customHeight="1" thickBot="1" x14ac:dyDescent="0.35">
      <c r="A84" s="65" t="s">
        <v>123</v>
      </c>
      <c r="B84" s="66"/>
      <c r="C84" s="66"/>
      <c r="D84" s="66"/>
      <c r="E84" s="66"/>
      <c r="F84" s="66"/>
      <c r="G84" s="66"/>
      <c r="H84" s="67"/>
      <c r="I84" s="82" t="s">
        <v>124</v>
      </c>
      <c r="J84" s="83"/>
      <c r="K84" s="83"/>
      <c r="L84" s="83"/>
      <c r="M84" s="83"/>
      <c r="N84" s="83"/>
      <c r="O84" s="83"/>
      <c r="P84" s="83"/>
      <c r="Q84" s="83"/>
      <c r="R84" s="83"/>
      <c r="S84" s="83"/>
      <c r="T84" s="83"/>
      <c r="U84" s="83"/>
      <c r="V84" s="83"/>
      <c r="W84" s="84"/>
      <c r="X84" s="84"/>
      <c r="Y84" s="85"/>
      <c r="Z84" t="s">
        <v>108</v>
      </c>
      <c r="AV84" t="s">
        <v>125</v>
      </c>
      <c r="AZ84" t="s">
        <v>126</v>
      </c>
    </row>
    <row r="85" spans="1:52" ht="36.9" customHeight="1" thickBot="1" x14ac:dyDescent="0.35">
      <c r="A85" s="65" t="s">
        <v>127</v>
      </c>
      <c r="B85" s="66"/>
      <c r="C85" s="66"/>
      <c r="D85" s="66"/>
      <c r="E85" s="66"/>
      <c r="F85" s="66"/>
      <c r="G85" s="66"/>
      <c r="H85" s="67"/>
      <c r="I85" s="86"/>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8"/>
      <c r="AZ85" t="s">
        <v>128</v>
      </c>
    </row>
    <row r="86" spans="1:52" ht="27" customHeight="1" x14ac:dyDescent="0.3">
      <c r="A86" s="65" t="s">
        <v>129</v>
      </c>
      <c r="B86" s="66"/>
      <c r="C86" s="66"/>
      <c r="D86" s="66"/>
      <c r="E86" s="66"/>
      <c r="F86" s="66"/>
      <c r="G86" s="66"/>
      <c r="H86" s="67"/>
      <c r="I86" s="68"/>
      <c r="J86" s="69"/>
      <c r="K86" s="69"/>
      <c r="L86" s="69"/>
      <c r="M86" s="69"/>
      <c r="N86" s="69"/>
      <c r="O86" s="69"/>
      <c r="P86" s="69"/>
      <c r="Q86" s="69"/>
      <c r="R86" s="69"/>
      <c r="S86" s="69"/>
      <c r="T86" s="69"/>
      <c r="U86" s="69"/>
      <c r="V86" s="69"/>
      <c r="W86" s="70" t="s">
        <v>43</v>
      </c>
      <c r="X86" s="70"/>
      <c r="Y86" s="71"/>
      <c r="Z86" s="17"/>
      <c r="AA86" s="17"/>
      <c r="AB86" s="17"/>
      <c r="AC86" s="17"/>
      <c r="AD86" s="17"/>
      <c r="AE86" s="17"/>
      <c r="AF86" s="17"/>
      <c r="AG86" s="17"/>
      <c r="AH86" s="17"/>
      <c r="AI86" s="17"/>
      <c r="AJ86" s="17"/>
      <c r="AK86" s="17"/>
      <c r="AL86" s="17"/>
      <c r="AM86" s="17"/>
      <c r="AN86" s="17"/>
      <c r="AO86" s="17"/>
      <c r="AP86" s="17"/>
      <c r="AQ86" s="17"/>
      <c r="AR86" s="17"/>
      <c r="AS86" s="17"/>
      <c r="AT86" s="17"/>
      <c r="AU86" s="17"/>
      <c r="AZ86" t="s">
        <v>128</v>
      </c>
    </row>
    <row r="87" spans="1:52" ht="27" customHeight="1" x14ac:dyDescent="0.3">
      <c r="A87" s="65" t="s">
        <v>130</v>
      </c>
      <c r="B87" s="66"/>
      <c r="C87" s="66"/>
      <c r="D87" s="66"/>
      <c r="E87" s="66"/>
      <c r="F87" s="66"/>
      <c r="G87" s="66"/>
      <c r="H87" s="67"/>
      <c r="I87" s="72">
        <f>IFERROR(IF(I77="1.有",I79+I83+I86,I76+I83+I86),0)</f>
        <v>0</v>
      </c>
      <c r="J87" s="73"/>
      <c r="K87" s="73"/>
      <c r="L87" s="73"/>
      <c r="M87" s="73"/>
      <c r="N87" s="73"/>
      <c r="O87" s="73"/>
      <c r="P87" s="73"/>
      <c r="Q87" s="73"/>
      <c r="R87" s="73"/>
      <c r="S87" s="73"/>
      <c r="T87" s="73"/>
      <c r="U87" s="73"/>
      <c r="V87" s="74"/>
      <c r="W87" s="75" t="s">
        <v>43</v>
      </c>
      <c r="X87" s="75"/>
      <c r="Y87" s="76"/>
      <c r="Z87" s="17"/>
      <c r="AA87" s="17"/>
      <c r="AB87" s="17"/>
      <c r="AC87" s="17"/>
      <c r="AD87" s="17"/>
      <c r="AE87" s="17"/>
      <c r="AF87" s="17"/>
      <c r="AG87" s="17"/>
      <c r="AH87" s="17"/>
      <c r="AI87" s="17"/>
      <c r="AJ87" s="17"/>
      <c r="AK87" s="17"/>
      <c r="AL87" s="17"/>
      <c r="AM87" s="17"/>
      <c r="AN87" s="17"/>
      <c r="AO87" s="17"/>
      <c r="AP87" s="17"/>
      <c r="AQ87" s="17"/>
      <c r="AR87" s="17"/>
      <c r="AS87" s="17"/>
      <c r="AT87" s="17"/>
      <c r="AU87" s="17"/>
    </row>
    <row r="88" spans="1:52" ht="15" customHeight="1" thickBot="1" x14ac:dyDescent="0.35"/>
    <row r="89" spans="1:52" ht="15.6" thickBot="1" x14ac:dyDescent="0.35">
      <c r="A89" s="58" t="s">
        <v>131</v>
      </c>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60"/>
    </row>
    <row r="90" spans="1:52" ht="19.2" thickBot="1" x14ac:dyDescent="0.35">
      <c r="A90" s="61" t="s">
        <v>132</v>
      </c>
      <c r="B90" s="62"/>
      <c r="C90" s="62"/>
      <c r="D90" s="62"/>
      <c r="E90" s="62"/>
      <c r="F90" s="62"/>
      <c r="G90" s="62"/>
      <c r="H90" s="62"/>
      <c r="I90" s="62"/>
      <c r="J90" s="62"/>
      <c r="K90" s="62"/>
      <c r="L90" s="62"/>
      <c r="M90" s="62"/>
      <c r="N90" s="62"/>
      <c r="O90" s="63"/>
      <c r="P90" s="21"/>
      <c r="AE90" s="58" t="s">
        <v>133</v>
      </c>
      <c r="AF90" s="59"/>
      <c r="AG90" s="59"/>
      <c r="AH90" s="59"/>
      <c r="AI90" s="59"/>
      <c r="AJ90" s="60"/>
      <c r="AK90" s="64" t="s">
        <v>134</v>
      </c>
      <c r="AL90" s="64"/>
      <c r="AM90" s="64"/>
      <c r="AN90" s="64" t="s">
        <v>134</v>
      </c>
      <c r="AO90" s="64"/>
      <c r="AP90" s="64"/>
      <c r="AQ90" s="64" t="s">
        <v>135</v>
      </c>
      <c r="AR90" s="64"/>
      <c r="AS90" s="64"/>
      <c r="AT90" s="64" t="s">
        <v>136</v>
      </c>
      <c r="AU90" s="64"/>
      <c r="AV90" s="64"/>
    </row>
    <row r="91" spans="1:52" ht="20.100000000000001" customHeight="1" thickBot="1" x14ac:dyDescent="0.35">
      <c r="A91" s="52" t="s">
        <v>137</v>
      </c>
      <c r="B91" s="53"/>
      <c r="C91" s="53"/>
      <c r="D91" s="53"/>
      <c r="E91" s="53"/>
      <c r="F91" s="53"/>
      <c r="G91" s="53"/>
      <c r="H91" s="54"/>
      <c r="I91" s="55" t="s">
        <v>138</v>
      </c>
      <c r="J91" s="56"/>
      <c r="K91" s="56"/>
      <c r="L91" s="56"/>
      <c r="M91" s="56"/>
      <c r="N91" s="56"/>
      <c r="O91" s="57"/>
      <c r="AE91" s="45" t="s">
        <v>139</v>
      </c>
      <c r="AF91" s="45"/>
      <c r="AG91" s="45"/>
      <c r="AH91" s="45" t="s">
        <v>140</v>
      </c>
      <c r="AI91" s="45"/>
      <c r="AJ91" s="45"/>
      <c r="AK91" s="45"/>
      <c r="AL91" s="45"/>
      <c r="AM91" s="45"/>
      <c r="AN91" s="45"/>
      <c r="AO91" s="45"/>
      <c r="AP91" s="45"/>
      <c r="AQ91" s="45"/>
      <c r="AR91" s="45"/>
      <c r="AS91" s="45"/>
      <c r="AT91" s="45"/>
      <c r="AU91" s="45"/>
      <c r="AV91" s="45"/>
    </row>
    <row r="92" spans="1:52" ht="20.100000000000001" customHeight="1" thickBot="1" x14ac:dyDescent="0.35">
      <c r="A92" s="46" t="s">
        <v>141</v>
      </c>
      <c r="B92" s="47"/>
      <c r="C92" s="47"/>
      <c r="D92" s="47"/>
      <c r="E92" s="47"/>
      <c r="F92" s="47"/>
      <c r="G92" s="47"/>
      <c r="H92" s="48"/>
      <c r="I92" s="49" t="s">
        <v>138</v>
      </c>
      <c r="J92" s="50"/>
      <c r="K92" s="50"/>
      <c r="L92" s="50"/>
      <c r="M92" s="50"/>
      <c r="N92" s="50"/>
      <c r="O92" s="51"/>
      <c r="AE92" s="45"/>
      <c r="AF92" s="45"/>
      <c r="AG92" s="45"/>
      <c r="AH92" s="45"/>
      <c r="AI92" s="45"/>
      <c r="AJ92" s="45"/>
      <c r="AK92" s="45"/>
      <c r="AL92" s="45"/>
      <c r="AM92" s="45"/>
      <c r="AN92" s="45"/>
      <c r="AO92" s="45"/>
      <c r="AP92" s="45"/>
      <c r="AQ92" s="45"/>
      <c r="AR92" s="45"/>
      <c r="AS92" s="45"/>
      <c r="AT92" s="45"/>
      <c r="AU92" s="45"/>
      <c r="AV92" s="45"/>
    </row>
    <row r="93" spans="1:52" ht="20.100000000000001" customHeight="1" thickBot="1" x14ac:dyDescent="0.35">
      <c r="A93" s="46" t="s">
        <v>142</v>
      </c>
      <c r="B93" s="47"/>
      <c r="C93" s="47"/>
      <c r="D93" s="47"/>
      <c r="E93" s="47"/>
      <c r="F93" s="47"/>
      <c r="G93" s="47"/>
      <c r="H93" s="48"/>
      <c r="I93" s="49" t="s">
        <v>138</v>
      </c>
      <c r="J93" s="50"/>
      <c r="K93" s="50"/>
      <c r="L93" s="50"/>
      <c r="M93" s="50"/>
      <c r="N93" s="50"/>
      <c r="O93" s="51"/>
      <c r="AE93" s="45"/>
      <c r="AF93" s="45"/>
      <c r="AG93" s="45"/>
      <c r="AH93" s="45"/>
      <c r="AI93" s="45"/>
      <c r="AJ93" s="45"/>
      <c r="AK93" s="45"/>
      <c r="AL93" s="45"/>
      <c r="AM93" s="45"/>
      <c r="AN93" s="45"/>
      <c r="AO93" s="45"/>
      <c r="AP93" s="45"/>
      <c r="AQ93" s="45"/>
      <c r="AR93" s="45"/>
      <c r="AS93" s="45"/>
      <c r="AT93" s="45"/>
      <c r="AU93" s="45"/>
      <c r="AV93" s="45"/>
    </row>
    <row r="94" spans="1:52" ht="20.100000000000001" customHeight="1" thickBot="1" x14ac:dyDescent="0.35">
      <c r="A94" s="46" t="s">
        <v>143</v>
      </c>
      <c r="B94" s="47"/>
      <c r="C94" s="47"/>
      <c r="D94" s="47"/>
      <c r="E94" s="47"/>
      <c r="F94" s="47"/>
      <c r="G94" s="47"/>
      <c r="H94" s="48"/>
      <c r="I94" s="49" t="s">
        <v>138</v>
      </c>
      <c r="J94" s="50"/>
      <c r="K94" s="50"/>
      <c r="L94" s="50"/>
      <c r="M94" s="50"/>
      <c r="N94" s="50"/>
      <c r="O94" s="51"/>
      <c r="AE94" s="45"/>
      <c r="AF94" s="45"/>
      <c r="AG94" s="45"/>
      <c r="AH94" s="45"/>
      <c r="AI94" s="45"/>
      <c r="AJ94" s="45"/>
      <c r="AK94" s="45"/>
      <c r="AL94" s="45"/>
      <c r="AM94" s="45"/>
      <c r="AN94" s="45"/>
      <c r="AO94" s="45"/>
      <c r="AP94" s="45"/>
      <c r="AQ94" s="45"/>
      <c r="AR94" s="45"/>
      <c r="AS94" s="45"/>
      <c r="AT94" s="45"/>
      <c r="AU94" s="45"/>
      <c r="AV94" s="45"/>
    </row>
    <row r="95" spans="1:52" ht="3.9" customHeight="1" x14ac:dyDescent="0.3"/>
    <row r="96" spans="1:52" ht="3.9" customHeight="1" x14ac:dyDescent="0.3"/>
    <row r="97" spans="1:48" ht="3.9" customHeight="1" x14ac:dyDescent="0.3"/>
    <row r="98" spans="1:48" ht="3.9" customHeight="1" x14ac:dyDescent="0.3"/>
    <row r="99" spans="1:48" ht="27.9" customHeight="1" thickBot="1" x14ac:dyDescent="0.35">
      <c r="A99" s="22" t="s">
        <v>144</v>
      </c>
      <c r="P99" s="23" t="s">
        <v>145</v>
      </c>
    </row>
    <row r="100" spans="1:48" ht="20.100000000000001" customHeight="1" thickBot="1" x14ac:dyDescent="0.35">
      <c r="A100" s="43"/>
      <c r="B100" s="43"/>
      <c r="C100" s="43"/>
      <c r="D100" s="43"/>
      <c r="E100" s="43"/>
      <c r="F100" s="43"/>
      <c r="G100" s="43"/>
      <c r="H100" s="44" t="s">
        <v>146</v>
      </c>
      <c r="I100" s="44"/>
      <c r="J100" s="44"/>
      <c r="K100" s="44"/>
      <c r="L100" s="44" t="s">
        <v>147</v>
      </c>
      <c r="M100" s="44"/>
      <c r="N100" s="44"/>
      <c r="O100" s="44"/>
      <c r="P100" s="44" t="s">
        <v>148</v>
      </c>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row>
    <row r="101" spans="1:48" ht="29.1" customHeight="1" thickBot="1" x14ac:dyDescent="0.35">
      <c r="A101" s="32"/>
      <c r="B101" s="32"/>
      <c r="C101" s="32"/>
      <c r="D101" s="32"/>
      <c r="E101" s="32"/>
      <c r="F101" s="32"/>
      <c r="G101" s="32"/>
      <c r="H101" s="33" t="s">
        <v>149</v>
      </c>
      <c r="I101" s="33"/>
      <c r="J101" s="33"/>
      <c r="K101" s="33"/>
      <c r="L101" s="34"/>
      <c r="M101" s="35"/>
      <c r="N101" s="35"/>
      <c r="O101" s="36"/>
      <c r="P101" s="37" t="s">
        <v>150</v>
      </c>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row>
    <row r="102" spans="1:48" ht="29.1" customHeight="1" thickBot="1" x14ac:dyDescent="0.35">
      <c r="A102" s="32"/>
      <c r="B102" s="32"/>
      <c r="C102" s="32"/>
      <c r="D102" s="32"/>
      <c r="E102" s="32"/>
      <c r="F102" s="32"/>
      <c r="G102" s="32"/>
      <c r="H102" s="33" t="s">
        <v>149</v>
      </c>
      <c r="I102" s="33"/>
      <c r="J102" s="33"/>
      <c r="K102" s="33"/>
      <c r="L102" s="34"/>
      <c r="M102" s="35"/>
      <c r="N102" s="35"/>
      <c r="O102" s="36"/>
      <c r="P102" s="37" t="s">
        <v>151</v>
      </c>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row>
    <row r="103" spans="1:48" ht="29.1" customHeight="1" thickBot="1" x14ac:dyDescent="0.35">
      <c r="A103" s="32" t="s">
        <v>63</v>
      </c>
      <c r="B103" s="32"/>
      <c r="C103" s="32"/>
      <c r="D103" s="32"/>
      <c r="E103" s="32"/>
      <c r="F103" s="32"/>
      <c r="G103" s="32"/>
      <c r="H103" s="33" t="str">
        <f>IF(OR(I49="1.長男",I49="2.次男",I49="3.三男",I49="4.長女",I49="5.次女",I49="6.三女",I49="7.実父",I49="8.実母",I49="9.実兄",I49="10.実弟",I49="11.実姉",I49="12.実妹",I49="13.孫"),"",IF(AND(I49="16.その他",OR(I50="四男",I50="五男",I50="四女",I50="五女",I50="")),"","●"))</f>
        <v>●</v>
      </c>
      <c r="I103" s="33"/>
      <c r="J103" s="33"/>
      <c r="K103" s="33"/>
      <c r="L103" s="34"/>
      <c r="M103" s="35"/>
      <c r="N103" s="35"/>
      <c r="O103" s="36"/>
      <c r="P103" s="37" t="s">
        <v>152</v>
      </c>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row>
    <row r="104" spans="1:48" ht="29.1" customHeight="1" thickBot="1" x14ac:dyDescent="0.35">
      <c r="A104" s="32" t="s">
        <v>68</v>
      </c>
      <c r="B104" s="32"/>
      <c r="C104" s="32"/>
      <c r="D104" s="32"/>
      <c r="E104" s="32"/>
      <c r="F104" s="32"/>
      <c r="G104" s="32"/>
      <c r="H104" s="33" t="str">
        <f>IF(I51="2.その他の健康保険組合で任意継続被保険者として加入している/加入していた","●","")</f>
        <v/>
      </c>
      <c r="I104" s="33"/>
      <c r="J104" s="33"/>
      <c r="K104" s="33"/>
      <c r="L104" s="34"/>
      <c r="M104" s="35"/>
      <c r="N104" s="35"/>
      <c r="O104" s="36"/>
      <c r="P104" s="37" t="s">
        <v>153</v>
      </c>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row>
    <row r="105" spans="1:48" ht="29.1" customHeight="1" thickBot="1" x14ac:dyDescent="0.35">
      <c r="A105" s="32" t="s">
        <v>48</v>
      </c>
      <c r="B105" s="32"/>
      <c r="C105" s="32"/>
      <c r="D105" s="32"/>
      <c r="E105" s="32"/>
      <c r="F105" s="32"/>
      <c r="G105" s="32"/>
      <c r="H105" s="33" t="str">
        <f>IF(AND(I31="2.別居",I32&lt;&gt;"1.単身赴任である"),"●","")</f>
        <v/>
      </c>
      <c r="I105" s="33"/>
      <c r="J105" s="33"/>
      <c r="K105" s="33"/>
      <c r="L105" s="34"/>
      <c r="M105" s="35"/>
      <c r="N105" s="35"/>
      <c r="O105" s="36"/>
      <c r="P105" s="37" t="s">
        <v>154</v>
      </c>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row>
    <row r="106" spans="1:48" ht="29.1" customHeight="1" thickBot="1" x14ac:dyDescent="0.35">
      <c r="A106" s="32" t="s">
        <v>72</v>
      </c>
      <c r="B106" s="32"/>
      <c r="C106" s="32"/>
      <c r="D106" s="32"/>
      <c r="E106" s="32"/>
      <c r="F106" s="32"/>
      <c r="G106" s="32"/>
      <c r="H106" s="33" t="str">
        <f>IF(I53="(在学中の場合のみ記入)：","","●")</f>
        <v/>
      </c>
      <c r="I106" s="33"/>
      <c r="J106" s="33"/>
      <c r="K106" s="33"/>
      <c r="L106" s="34"/>
      <c r="M106" s="35"/>
      <c r="N106" s="35"/>
      <c r="O106" s="36"/>
      <c r="P106" s="39" t="s">
        <v>155</v>
      </c>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row>
    <row r="107" spans="1:48" ht="29.1" customHeight="1" thickBot="1" x14ac:dyDescent="0.35">
      <c r="A107" s="32" t="s">
        <v>75</v>
      </c>
      <c r="B107" s="32"/>
      <c r="C107" s="32"/>
      <c r="D107" s="32"/>
      <c r="E107" s="32"/>
      <c r="F107" s="32"/>
      <c r="G107" s="32"/>
      <c r="H107" s="33" t="str">
        <f>IF(I54="1.収入無（昨年収入がなく現在もない人）","●","")</f>
        <v/>
      </c>
      <c r="I107" s="33"/>
      <c r="J107" s="33"/>
      <c r="K107" s="33"/>
      <c r="L107" s="34"/>
      <c r="M107" s="35"/>
      <c r="N107" s="35"/>
      <c r="O107" s="36"/>
      <c r="P107" s="37" t="s">
        <v>156</v>
      </c>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row>
    <row r="108" spans="1:48" ht="29.1" customHeight="1" thickBot="1" x14ac:dyDescent="0.35">
      <c r="A108" s="32" t="s">
        <v>90</v>
      </c>
      <c r="B108" s="32"/>
      <c r="C108" s="32"/>
      <c r="D108" s="32"/>
      <c r="E108" s="32"/>
      <c r="F108" s="32"/>
      <c r="G108" s="32"/>
      <c r="H108" s="33" t="str">
        <f>IF(I65="1.受給済","●","")</f>
        <v/>
      </c>
      <c r="I108" s="33"/>
      <c r="J108" s="33"/>
      <c r="K108" s="33"/>
      <c r="L108" s="34"/>
      <c r="M108" s="35"/>
      <c r="N108" s="35"/>
      <c r="O108" s="36"/>
      <c r="P108" s="37" t="s">
        <v>157</v>
      </c>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row>
    <row r="109" spans="1:48" ht="29.1" customHeight="1" thickBot="1" x14ac:dyDescent="0.35">
      <c r="A109" s="32" t="s">
        <v>93</v>
      </c>
      <c r="B109" s="32"/>
      <c r="C109" s="32"/>
      <c r="D109" s="32"/>
      <c r="E109" s="32"/>
      <c r="F109" s="32"/>
      <c r="G109" s="32"/>
      <c r="H109" s="33" t="str">
        <f>IF(I65="2.不支給(理由：自己都合退職）","●","")</f>
        <v/>
      </c>
      <c r="I109" s="33"/>
      <c r="J109" s="33"/>
      <c r="K109" s="33"/>
      <c r="L109" s="34"/>
      <c r="M109" s="35"/>
      <c r="N109" s="35"/>
      <c r="O109" s="36"/>
      <c r="P109" s="37" t="s">
        <v>158</v>
      </c>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row>
    <row r="110" spans="1:48" ht="30.9" customHeight="1" thickBot="1" x14ac:dyDescent="0.35">
      <c r="A110" s="32" t="s">
        <v>96</v>
      </c>
      <c r="B110" s="32"/>
      <c r="C110" s="32"/>
      <c r="D110" s="32"/>
      <c r="E110" s="32"/>
      <c r="F110" s="32"/>
      <c r="G110" s="32"/>
      <c r="H110" s="33" t="str">
        <f>IF(I65="3.不支給(理由：加入年数が少ない）","●","")</f>
        <v/>
      </c>
      <c r="I110" s="33"/>
      <c r="J110" s="33"/>
      <c r="K110" s="33"/>
      <c r="L110" s="34"/>
      <c r="M110" s="35"/>
      <c r="N110" s="35"/>
      <c r="O110" s="36"/>
      <c r="P110" s="41" t="s">
        <v>159</v>
      </c>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row>
    <row r="111" spans="1:48" ht="30.9" customHeight="1" thickBot="1" x14ac:dyDescent="0.35">
      <c r="A111" s="32" t="s">
        <v>99</v>
      </c>
      <c r="B111" s="32"/>
      <c r="C111" s="32"/>
      <c r="D111" s="32"/>
      <c r="E111" s="32"/>
      <c r="F111" s="32"/>
      <c r="G111" s="32"/>
      <c r="H111" s="33" t="str">
        <f>IF(I65="4.不支給(理由：雇用保険未加入）","●","")</f>
        <v/>
      </c>
      <c r="I111" s="33"/>
      <c r="J111" s="33"/>
      <c r="K111" s="33"/>
      <c r="L111" s="34"/>
      <c r="M111" s="35"/>
      <c r="N111" s="35"/>
      <c r="O111" s="36"/>
      <c r="P111" s="41" t="s">
        <v>160</v>
      </c>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row>
    <row r="112" spans="1:48" ht="29.1" customHeight="1" thickBot="1" x14ac:dyDescent="0.35">
      <c r="A112" s="32" t="s">
        <v>101</v>
      </c>
      <c r="B112" s="32"/>
      <c r="C112" s="32"/>
      <c r="D112" s="32"/>
      <c r="E112" s="32"/>
      <c r="F112" s="32"/>
      <c r="G112" s="32"/>
      <c r="H112" s="33" t="str">
        <f>IF(I65="5.受給期間延長","●","")</f>
        <v/>
      </c>
      <c r="I112" s="33"/>
      <c r="J112" s="33"/>
      <c r="K112" s="33"/>
      <c r="L112" s="34"/>
      <c r="M112" s="35"/>
      <c r="N112" s="35"/>
      <c r="O112" s="36"/>
      <c r="P112" s="38" t="s">
        <v>161</v>
      </c>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row>
    <row r="113" spans="1:48" ht="29.1" customHeight="1" thickBot="1" x14ac:dyDescent="0.35">
      <c r="A113" s="32" t="s">
        <v>103</v>
      </c>
      <c r="B113" s="32"/>
      <c r="C113" s="32"/>
      <c r="D113" s="32"/>
      <c r="E113" s="32"/>
      <c r="F113" s="32"/>
      <c r="G113" s="32"/>
      <c r="H113" s="33" t="str">
        <f>IF(I65="6.受給予定","●","")</f>
        <v/>
      </c>
      <c r="I113" s="33"/>
      <c r="J113" s="33"/>
      <c r="K113" s="33"/>
      <c r="L113" s="34"/>
      <c r="M113" s="35"/>
      <c r="N113" s="35"/>
      <c r="O113" s="36"/>
      <c r="P113" s="39" t="s">
        <v>162</v>
      </c>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row>
    <row r="114" spans="1:48" ht="29.1" customHeight="1" thickBot="1" x14ac:dyDescent="0.35">
      <c r="A114" s="32" t="s">
        <v>114</v>
      </c>
      <c r="B114" s="32"/>
      <c r="C114" s="32"/>
      <c r="D114" s="32"/>
      <c r="E114" s="32"/>
      <c r="F114" s="32"/>
      <c r="G114" s="32"/>
      <c r="H114" s="33" t="str">
        <f>IF(I77="1.有","●","")</f>
        <v/>
      </c>
      <c r="I114" s="33"/>
      <c r="J114" s="33"/>
      <c r="K114" s="33"/>
      <c r="L114" s="34"/>
      <c r="M114" s="35"/>
      <c r="N114" s="35"/>
      <c r="O114" s="36"/>
      <c r="P114" s="37" t="s">
        <v>163</v>
      </c>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row>
    <row r="115" spans="1:48" ht="29.1" customHeight="1" thickBot="1" x14ac:dyDescent="0.35">
      <c r="A115" s="32" t="s">
        <v>109</v>
      </c>
      <c r="B115" s="32"/>
      <c r="C115" s="32"/>
      <c r="D115" s="32"/>
      <c r="E115" s="32"/>
      <c r="F115" s="32"/>
      <c r="G115" s="32"/>
      <c r="H115" s="33" t="str">
        <f>IF(AND(I76&lt;&gt;"",I75&lt;&gt;"(※収入がある場合のみ記入)"),"●","")</f>
        <v/>
      </c>
      <c r="I115" s="33"/>
      <c r="J115" s="33"/>
      <c r="K115" s="33"/>
      <c r="L115" s="34"/>
      <c r="M115" s="35"/>
      <c r="N115" s="35"/>
      <c r="O115" s="36"/>
      <c r="P115" s="37" t="s">
        <v>164</v>
      </c>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row>
    <row r="116" spans="1:48" ht="29.1" customHeight="1" thickBot="1" x14ac:dyDescent="0.35">
      <c r="A116" s="32" t="s">
        <v>125</v>
      </c>
      <c r="B116" s="32"/>
      <c r="C116" s="32"/>
      <c r="D116" s="32"/>
      <c r="E116" s="32"/>
      <c r="F116" s="32"/>
      <c r="G116" s="32"/>
      <c r="H116" s="33" t="str">
        <f>IF(I84="1.受給している","●","")</f>
        <v/>
      </c>
      <c r="I116" s="33"/>
      <c r="J116" s="33"/>
      <c r="K116" s="33"/>
      <c r="L116" s="34"/>
      <c r="M116" s="35"/>
      <c r="N116" s="35"/>
      <c r="O116" s="36"/>
      <c r="P116" s="37" t="s">
        <v>165</v>
      </c>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row>
    <row r="117" spans="1:48" ht="29.1" customHeight="1" thickBot="1" x14ac:dyDescent="0.35">
      <c r="A117" s="32" t="s">
        <v>41</v>
      </c>
      <c r="B117" s="32"/>
      <c r="C117" s="32"/>
      <c r="D117" s="32"/>
      <c r="E117" s="32"/>
      <c r="F117" s="32"/>
      <c r="G117" s="32"/>
      <c r="H117" s="33" t="str">
        <f>IF(AND(I27="2.あなたの配偶者は健保被扶養者でない",OR(I49="1.長男",I49="2.次男",I49="3.三男",I49="4.長女",I49="5.次女",I49="6.三女",I49="7.実父",I49="8.実母",I49="養父",I49="養母")),"●","")</f>
        <v/>
      </c>
      <c r="I117" s="33"/>
      <c r="J117" s="33"/>
      <c r="K117" s="33"/>
      <c r="L117" s="34"/>
      <c r="M117" s="35"/>
      <c r="N117" s="35"/>
      <c r="O117" s="36"/>
      <c r="P117" s="37" t="s">
        <v>166</v>
      </c>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row>
    <row r="118" spans="1:48" ht="29.1" customHeight="1" thickBot="1" x14ac:dyDescent="0.35">
      <c r="A118" s="32" t="s">
        <v>29</v>
      </c>
      <c r="B118" s="32"/>
      <c r="C118" s="32"/>
      <c r="D118" s="32"/>
      <c r="E118" s="32"/>
      <c r="F118" s="32"/>
      <c r="G118" s="32"/>
      <c r="H118" s="33" t="str">
        <f>IF(I23="1.被保険自身に兄弟姉妹は　いる","●","")</f>
        <v/>
      </c>
      <c r="I118" s="33"/>
      <c r="J118" s="33"/>
      <c r="K118" s="33"/>
      <c r="L118" s="34"/>
      <c r="M118" s="35"/>
      <c r="N118" s="35"/>
      <c r="O118" s="36"/>
      <c r="P118" s="37" t="s">
        <v>167</v>
      </c>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row>
    <row r="119" spans="1:48" ht="29.1" customHeight="1" thickBot="1" x14ac:dyDescent="0.35">
      <c r="A119" s="32" t="s">
        <v>32</v>
      </c>
      <c r="B119" s="32"/>
      <c r="C119" s="32"/>
      <c r="D119" s="32"/>
      <c r="E119" s="32"/>
      <c r="F119" s="32"/>
      <c r="G119" s="32"/>
      <c r="H119" s="33" t="str">
        <f>IF(I24="1.実父母の配偶者は　いる","●","")</f>
        <v/>
      </c>
      <c r="I119" s="33"/>
      <c r="J119" s="33"/>
      <c r="K119" s="33"/>
      <c r="L119" s="34"/>
      <c r="M119" s="35"/>
      <c r="N119" s="35"/>
      <c r="O119" s="36"/>
      <c r="P119" s="37" t="s">
        <v>168</v>
      </c>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row>
    <row r="120" spans="1:48" ht="29.1" customHeight="1" thickBot="1" x14ac:dyDescent="0.35">
      <c r="A120" s="32" t="s">
        <v>35</v>
      </c>
      <c r="B120" s="32"/>
      <c r="C120" s="32"/>
      <c r="D120" s="32"/>
      <c r="E120" s="32"/>
      <c r="F120" s="32"/>
      <c r="G120" s="32"/>
      <c r="H120" s="33" t="str">
        <f>IF(I25="1.あなたの配偶者に兄弟姉妹は　いる","●","")</f>
        <v/>
      </c>
      <c r="I120" s="33"/>
      <c r="J120" s="33"/>
      <c r="K120" s="33"/>
      <c r="L120" s="34"/>
      <c r="M120" s="35"/>
      <c r="N120" s="35"/>
      <c r="O120" s="36"/>
      <c r="P120" s="37" t="s">
        <v>167</v>
      </c>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row>
    <row r="121" spans="1:48" ht="29.1" customHeight="1" thickBot="1" x14ac:dyDescent="0.35">
      <c r="A121" s="32" t="s">
        <v>38</v>
      </c>
      <c r="B121" s="32"/>
      <c r="C121" s="32"/>
      <c r="D121" s="32"/>
      <c r="E121" s="32"/>
      <c r="F121" s="32"/>
      <c r="G121" s="32"/>
      <c r="H121" s="33" t="str">
        <f>IF(I26="1.養父母の配偶者は　いる","●","")</f>
        <v/>
      </c>
      <c r="I121" s="33"/>
      <c r="J121" s="33"/>
      <c r="K121" s="33"/>
      <c r="L121" s="34"/>
      <c r="M121" s="35"/>
      <c r="N121" s="35"/>
      <c r="O121" s="36"/>
      <c r="P121" s="37" t="s">
        <v>169</v>
      </c>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row>
  </sheetData>
  <sheetProtection sheet="1" objects="1" scenarios="1"/>
  <mergeCells count="318">
    <mergeCell ref="AV65:AW65"/>
    <mergeCell ref="W21:AB21"/>
    <mergeCell ref="AC20:AQ20"/>
    <mergeCell ref="AC21:AQ21"/>
    <mergeCell ref="Z2:AR2"/>
    <mergeCell ref="Z1:AW1"/>
    <mergeCell ref="Z3:AO3"/>
    <mergeCell ref="AS36:AW36"/>
    <mergeCell ref="AS37:AU37"/>
    <mergeCell ref="AS38:AU38"/>
    <mergeCell ref="U37:W37"/>
    <mergeCell ref="U38:W38"/>
    <mergeCell ref="U36:Y36"/>
    <mergeCell ref="AH36:AI36"/>
    <mergeCell ref="AH37:AI37"/>
    <mergeCell ref="AH38:AI38"/>
    <mergeCell ref="AV37:AW37"/>
    <mergeCell ref="A5:AV5"/>
    <mergeCell ref="A12:H12"/>
    <mergeCell ref="I12:J12"/>
    <mergeCell ref="K12:M12"/>
    <mergeCell ref="N12:O12"/>
    <mergeCell ref="Q12:R12"/>
    <mergeCell ref="T12:U12"/>
    <mergeCell ref="A18:H18"/>
    <mergeCell ref="I18:J19"/>
    <mergeCell ref="K18:K19"/>
    <mergeCell ref="L18:O19"/>
    <mergeCell ref="A19:H19"/>
    <mergeCell ref="A20:H20"/>
    <mergeCell ref="A13:H13"/>
    <mergeCell ref="J13:K13"/>
    <mergeCell ref="M13:O13"/>
    <mergeCell ref="A14:H14"/>
    <mergeCell ref="I14:AQ14"/>
    <mergeCell ref="A15:H15"/>
    <mergeCell ref="I15:AB15"/>
    <mergeCell ref="W20:AB20"/>
    <mergeCell ref="A22:H22"/>
    <mergeCell ref="I22:J22"/>
    <mergeCell ref="K22:M22"/>
    <mergeCell ref="N22:O22"/>
    <mergeCell ref="Q22:R22"/>
    <mergeCell ref="T22:U22"/>
    <mergeCell ref="A21:H21"/>
    <mergeCell ref="I20:V20"/>
    <mergeCell ref="A31:H31"/>
    <mergeCell ref="I31:O31"/>
    <mergeCell ref="A26:H26"/>
    <mergeCell ref="I26:AQ26"/>
    <mergeCell ref="A27:H27"/>
    <mergeCell ref="I27:AQ27"/>
    <mergeCell ref="A28:H28"/>
    <mergeCell ref="I28:L28"/>
    <mergeCell ref="M28:O28"/>
    <mergeCell ref="A23:H23"/>
    <mergeCell ref="I23:AQ23"/>
    <mergeCell ref="A24:H24"/>
    <mergeCell ref="I24:AQ24"/>
    <mergeCell ref="A25:H25"/>
    <mergeCell ref="I25:AQ25"/>
    <mergeCell ref="I21:V21"/>
    <mergeCell ref="A32:H32"/>
    <mergeCell ref="I32:O32"/>
    <mergeCell ref="A33:H33"/>
    <mergeCell ref="I33:L33"/>
    <mergeCell ref="M33:O33"/>
    <mergeCell ref="A29:H29"/>
    <mergeCell ref="I29:L29"/>
    <mergeCell ref="M29:O29"/>
    <mergeCell ref="A30:H30"/>
    <mergeCell ref="I30:L30"/>
    <mergeCell ref="M30:O30"/>
    <mergeCell ref="A36:H36"/>
    <mergeCell ref="K36:L36"/>
    <mergeCell ref="M36:T36"/>
    <mergeCell ref="A37:H37"/>
    <mergeCell ref="AL37:AR37"/>
    <mergeCell ref="Z37:AG37"/>
    <mergeCell ref="AJ37:AK37"/>
    <mergeCell ref="Z36:AG36"/>
    <mergeCell ref="AJ36:AK36"/>
    <mergeCell ref="AL36:AR36"/>
    <mergeCell ref="K37:L37"/>
    <mergeCell ref="M37:T37"/>
    <mergeCell ref="X37:Y37"/>
    <mergeCell ref="I36:J36"/>
    <mergeCell ref="I37:J37"/>
    <mergeCell ref="T48:U48"/>
    <mergeCell ref="A38:H38"/>
    <mergeCell ref="A39:H39"/>
    <mergeCell ref="K39:L39"/>
    <mergeCell ref="AV38:AW38"/>
    <mergeCell ref="AV39:AW39"/>
    <mergeCell ref="AL39:AR39"/>
    <mergeCell ref="AL38:AR38"/>
    <mergeCell ref="AJ38:AK38"/>
    <mergeCell ref="AJ39:AK39"/>
    <mergeCell ref="M39:T39"/>
    <mergeCell ref="X39:Y39"/>
    <mergeCell ref="X38:Y38"/>
    <mergeCell ref="M38:T38"/>
    <mergeCell ref="K38:L38"/>
    <mergeCell ref="I38:J38"/>
    <mergeCell ref="AS39:AU39"/>
    <mergeCell ref="I39:J39"/>
    <mergeCell ref="U39:W39"/>
    <mergeCell ref="AH39:AI39"/>
    <mergeCell ref="A52:H52"/>
    <mergeCell ref="I52:J52"/>
    <mergeCell ref="K52:M52"/>
    <mergeCell ref="N52:O52"/>
    <mergeCell ref="Q52:R52"/>
    <mergeCell ref="T52:U52"/>
    <mergeCell ref="I53:AU53"/>
    <mergeCell ref="Z39:AG39"/>
    <mergeCell ref="Z38:AG38"/>
    <mergeCell ref="A49:H49"/>
    <mergeCell ref="I49:AU49"/>
    <mergeCell ref="A50:H50"/>
    <mergeCell ref="I50:O50"/>
    <mergeCell ref="A51:H51"/>
    <mergeCell ref="I51:AN51"/>
    <mergeCell ref="A42:H43"/>
    <mergeCell ref="I42:AU43"/>
    <mergeCell ref="A47:H47"/>
    <mergeCell ref="I47:AB47"/>
    <mergeCell ref="A48:H48"/>
    <mergeCell ref="I48:J48"/>
    <mergeCell ref="K48:M48"/>
    <mergeCell ref="N48:O48"/>
    <mergeCell ref="Q48:R48"/>
    <mergeCell ref="A59:H59"/>
    <mergeCell ref="I59:O59"/>
    <mergeCell ref="Q59:R59"/>
    <mergeCell ref="A60:H60"/>
    <mergeCell ref="I60:J60"/>
    <mergeCell ref="K60:M60"/>
    <mergeCell ref="N60:O60"/>
    <mergeCell ref="Q60:R60"/>
    <mergeCell ref="A53:H53"/>
    <mergeCell ref="A54:H55"/>
    <mergeCell ref="I54:AU55"/>
    <mergeCell ref="A58:H58"/>
    <mergeCell ref="I58:AB58"/>
    <mergeCell ref="A66:H66"/>
    <mergeCell ref="A67:H67"/>
    <mergeCell ref="A68:H68"/>
    <mergeCell ref="I67:AU67"/>
    <mergeCell ref="I66:AU66"/>
    <mergeCell ref="I68:AU68"/>
    <mergeCell ref="T60:U60"/>
    <mergeCell ref="A61:H61"/>
    <mergeCell ref="I61:AB61"/>
    <mergeCell ref="A62:H62"/>
    <mergeCell ref="I62:AB62"/>
    <mergeCell ref="A65:H65"/>
    <mergeCell ref="I65:AU65"/>
    <mergeCell ref="A70:H70"/>
    <mergeCell ref="I70:J70"/>
    <mergeCell ref="K70:M70"/>
    <mergeCell ref="N70:O70"/>
    <mergeCell ref="Q70:R70"/>
    <mergeCell ref="T70:U70"/>
    <mergeCell ref="A69:H69"/>
    <mergeCell ref="I69:J69"/>
    <mergeCell ref="K69:M69"/>
    <mergeCell ref="N69:O69"/>
    <mergeCell ref="Q69:R69"/>
    <mergeCell ref="T69:U69"/>
    <mergeCell ref="W76:Y76"/>
    <mergeCell ref="A77:H77"/>
    <mergeCell ref="I77:Y77"/>
    <mergeCell ref="I75:AB75"/>
    <mergeCell ref="A71:H71"/>
    <mergeCell ref="I71:J71"/>
    <mergeCell ref="K71:M71"/>
    <mergeCell ref="N71:O71"/>
    <mergeCell ref="Q71:R71"/>
    <mergeCell ref="T71:U71"/>
    <mergeCell ref="A78:H78"/>
    <mergeCell ref="I78:J78"/>
    <mergeCell ref="K78:M78"/>
    <mergeCell ref="N78:O78"/>
    <mergeCell ref="Q78:R78"/>
    <mergeCell ref="T78:U78"/>
    <mergeCell ref="A75:H75"/>
    <mergeCell ref="A76:H76"/>
    <mergeCell ref="I76:V76"/>
    <mergeCell ref="A83:H83"/>
    <mergeCell ref="I83:V83"/>
    <mergeCell ref="W83:Y83"/>
    <mergeCell ref="A84:H84"/>
    <mergeCell ref="I84:Y84"/>
    <mergeCell ref="A85:H85"/>
    <mergeCell ref="I85:AU85"/>
    <mergeCell ref="A79:H79"/>
    <mergeCell ref="I79:V79"/>
    <mergeCell ref="W79:Y79"/>
    <mergeCell ref="A81:H81"/>
    <mergeCell ref="I81:AU81"/>
    <mergeCell ref="A82:H82"/>
    <mergeCell ref="I82:AU82"/>
    <mergeCell ref="A89:AV89"/>
    <mergeCell ref="A90:O90"/>
    <mergeCell ref="AE90:AJ90"/>
    <mergeCell ref="AK90:AM90"/>
    <mergeCell ref="AN90:AP90"/>
    <mergeCell ref="AQ90:AS90"/>
    <mergeCell ref="AT90:AV90"/>
    <mergeCell ref="A86:H86"/>
    <mergeCell ref="I86:V86"/>
    <mergeCell ref="W86:Y86"/>
    <mergeCell ref="A87:H87"/>
    <mergeCell ref="I87:V87"/>
    <mergeCell ref="W87:Y87"/>
    <mergeCell ref="A100:G100"/>
    <mergeCell ref="H100:K100"/>
    <mergeCell ref="L100:O100"/>
    <mergeCell ref="P100:AV100"/>
    <mergeCell ref="A101:G101"/>
    <mergeCell ref="H101:K101"/>
    <mergeCell ref="L101:O101"/>
    <mergeCell ref="P101:AV101"/>
    <mergeCell ref="AQ91:AS94"/>
    <mergeCell ref="AT91:AV94"/>
    <mergeCell ref="A92:H92"/>
    <mergeCell ref="I92:O92"/>
    <mergeCell ref="A93:H93"/>
    <mergeCell ref="I93:O93"/>
    <mergeCell ref="A94:H94"/>
    <mergeCell ref="I94:O94"/>
    <mergeCell ref="A91:H91"/>
    <mergeCell ref="I91:O91"/>
    <mergeCell ref="AE91:AG94"/>
    <mergeCell ref="AH91:AJ94"/>
    <mergeCell ref="AK91:AM94"/>
    <mergeCell ref="AN91:AP94"/>
    <mergeCell ref="A104:G104"/>
    <mergeCell ref="H104:K104"/>
    <mergeCell ref="L104:O104"/>
    <mergeCell ref="P104:AV104"/>
    <mergeCell ref="A105:G105"/>
    <mergeCell ref="H105:K105"/>
    <mergeCell ref="L105:O105"/>
    <mergeCell ref="P105:AV105"/>
    <mergeCell ref="A102:G102"/>
    <mergeCell ref="H102:K102"/>
    <mergeCell ref="L102:O102"/>
    <mergeCell ref="P102:AV102"/>
    <mergeCell ref="A103:G103"/>
    <mergeCell ref="H103:K103"/>
    <mergeCell ref="L103:O103"/>
    <mergeCell ref="P103:AV103"/>
    <mergeCell ref="A108:G108"/>
    <mergeCell ref="H108:K108"/>
    <mergeCell ref="L108:O108"/>
    <mergeCell ref="P108:AV108"/>
    <mergeCell ref="A109:G109"/>
    <mergeCell ref="H109:K109"/>
    <mergeCell ref="L109:O109"/>
    <mergeCell ref="P109:AV109"/>
    <mergeCell ref="A106:G106"/>
    <mergeCell ref="H106:K106"/>
    <mergeCell ref="L106:O106"/>
    <mergeCell ref="P106:AV106"/>
    <mergeCell ref="A107:G107"/>
    <mergeCell ref="H107:K107"/>
    <mergeCell ref="L107:O107"/>
    <mergeCell ref="P107:AV107"/>
    <mergeCell ref="A112:G112"/>
    <mergeCell ref="H112:K112"/>
    <mergeCell ref="L112:O112"/>
    <mergeCell ref="P112:AV112"/>
    <mergeCell ref="A113:G113"/>
    <mergeCell ref="H113:K113"/>
    <mergeCell ref="L113:O113"/>
    <mergeCell ref="P113:AV113"/>
    <mergeCell ref="A110:G110"/>
    <mergeCell ref="H110:K110"/>
    <mergeCell ref="L110:O110"/>
    <mergeCell ref="P110:AV110"/>
    <mergeCell ref="A111:G111"/>
    <mergeCell ref="H111:K111"/>
    <mergeCell ref="L111:O111"/>
    <mergeCell ref="P111:AV111"/>
    <mergeCell ref="A116:G116"/>
    <mergeCell ref="H116:K116"/>
    <mergeCell ref="L116:O116"/>
    <mergeCell ref="P116:AV116"/>
    <mergeCell ref="A117:G117"/>
    <mergeCell ref="H117:K117"/>
    <mergeCell ref="L117:O117"/>
    <mergeCell ref="P117:AV117"/>
    <mergeCell ref="A114:G114"/>
    <mergeCell ref="H114:K114"/>
    <mergeCell ref="L114:O114"/>
    <mergeCell ref="P114:AV114"/>
    <mergeCell ref="A115:G115"/>
    <mergeCell ref="H115:K115"/>
    <mergeCell ref="L115:O115"/>
    <mergeCell ref="P115:AV115"/>
    <mergeCell ref="A120:G120"/>
    <mergeCell ref="H120:K120"/>
    <mergeCell ref="L120:O120"/>
    <mergeCell ref="P120:AV120"/>
    <mergeCell ref="A121:G121"/>
    <mergeCell ref="H121:K121"/>
    <mergeCell ref="L121:O121"/>
    <mergeCell ref="P121:AV121"/>
    <mergeCell ref="A118:G118"/>
    <mergeCell ref="H118:K118"/>
    <mergeCell ref="L118:O118"/>
    <mergeCell ref="P118:AV118"/>
    <mergeCell ref="A119:G119"/>
    <mergeCell ref="H119:K119"/>
    <mergeCell ref="L119:O119"/>
    <mergeCell ref="P119:AV119"/>
  </mergeCells>
  <phoneticPr fontId="2"/>
  <conditionalFormatting sqref="I20:I21 AC20:AC21 I42">
    <cfRule type="containsBlanks" dxfId="87" priority="97">
      <formula>LEN(TRIM(I20))=0</formula>
    </cfRule>
  </conditionalFormatting>
  <conditionalFormatting sqref="I54">
    <cfRule type="expression" dxfId="86" priority="124">
      <formula>$I$54="※　1.収入無（昨年収入がなく現在もない人）　　2.退職後に無収入となった　　3.退職後に失業給付金を受給予定　　4.雇用形態の変更　　5.収入あり(雇用形態の変更や契約変更　無し）　　6.収入あり(雇用形態の変更や契約変更　有り）　　7.年金・恩給等の公的扶助(遺族年金含）の収入あり　　から選択"</formula>
    </cfRule>
    <cfRule type="containsBlanks" dxfId="85" priority="125">
      <formula>LEN(TRIM(I54))=0</formula>
    </cfRule>
  </conditionalFormatting>
  <conditionalFormatting sqref="I65">
    <cfRule type="expression" dxfId="84" priority="123">
      <formula>$I$65="※プルダウンより選択"</formula>
    </cfRule>
  </conditionalFormatting>
  <conditionalFormatting sqref="I66">
    <cfRule type="expression" dxfId="83" priority="87">
      <formula>$I$65="5.受給期間延長"</formula>
    </cfRule>
    <cfRule type="expression" dxfId="82" priority="88">
      <formula>$I$66="※記入不要"</formula>
    </cfRule>
  </conditionalFormatting>
  <conditionalFormatting sqref="I67:I68">
    <cfRule type="expression" dxfId="81" priority="126">
      <formula>$I$67="※記入不要"</formula>
    </cfRule>
  </conditionalFormatting>
  <conditionalFormatting sqref="I75 I76:V76">
    <cfRule type="expression" dxfId="80" priority="102">
      <formula>$I$75="（※収入がある場合のみ記入）"</formula>
    </cfRule>
  </conditionalFormatting>
  <conditionalFormatting sqref="I75">
    <cfRule type="expression" dxfId="79" priority="117">
      <formula>AND($I$54="6.収入あり(雇用形態の変更や契約変更　有り）",$I$75="")</formula>
    </cfRule>
    <cfRule type="expression" dxfId="78" priority="118">
      <formula>AND($I$54="4.雇用形態の変更",$I$75="")</formula>
    </cfRule>
    <cfRule type="expression" dxfId="77" priority="122">
      <formula>AND($I$54="5.収入あり(雇用形態の変更や契約変更　無し）",$I$75="")</formula>
    </cfRule>
    <cfRule type="expression" dxfId="76" priority="131">
      <formula>$I$75="※記入不要"</formula>
    </cfRule>
  </conditionalFormatting>
  <conditionalFormatting sqref="I76">
    <cfRule type="expression" dxfId="75" priority="133">
      <formula>$I$76="※記入不要"</formula>
    </cfRule>
  </conditionalFormatting>
  <conditionalFormatting sqref="I77 N78 Q78 T78 K78">
    <cfRule type="expression" dxfId="74" priority="13">
      <formula>$I$75="（※収入がある場合のみ記入）"</formula>
    </cfRule>
  </conditionalFormatting>
  <conditionalFormatting sqref="I85">
    <cfRule type="expression" dxfId="73" priority="105">
      <formula>AND($I$84="1.受給している",LEN($I$85)=0)</formula>
    </cfRule>
  </conditionalFormatting>
  <conditionalFormatting sqref="I85:I86">
    <cfRule type="expression" dxfId="72" priority="132">
      <formula>$I$85="※記入不要"</formula>
    </cfRule>
  </conditionalFormatting>
  <conditionalFormatting sqref="I28:L28">
    <cfRule type="expression" dxfId="71" priority="28">
      <formula>LEN($I$28)=0</formula>
    </cfRule>
  </conditionalFormatting>
  <conditionalFormatting sqref="I29:L29">
    <cfRule type="expression" dxfId="70" priority="27">
      <formula>LEN($I$29)=0</formula>
    </cfRule>
  </conditionalFormatting>
  <conditionalFormatting sqref="I30:L30">
    <cfRule type="expression" dxfId="69" priority="26">
      <formula>OR(LEN($I$28)=0,LEN($I$29)=0)</formula>
    </cfRule>
  </conditionalFormatting>
  <conditionalFormatting sqref="I33:L33">
    <cfRule type="expression" dxfId="68" priority="23">
      <formula>LEN($I$33)=0</formula>
    </cfRule>
  </conditionalFormatting>
  <conditionalFormatting sqref="I31:O31">
    <cfRule type="expression" dxfId="67" priority="25">
      <formula>LEN($I$31)=0</formula>
    </cfRule>
  </conditionalFormatting>
  <conditionalFormatting sqref="I32:O32">
    <cfRule type="expression" dxfId="66" priority="24">
      <formula>LEN($I$32)=0</formula>
    </cfRule>
  </conditionalFormatting>
  <conditionalFormatting sqref="I50:O50">
    <cfRule type="expression" dxfId="65" priority="78">
      <formula>$I$49&lt;&gt;"18.その他"</formula>
    </cfRule>
    <cfRule type="expression" dxfId="64" priority="95">
      <formula>AND($I$49="18.その他",LEN($I$50)=0)</formula>
    </cfRule>
  </conditionalFormatting>
  <conditionalFormatting sqref="I59:O59 Q59:R60 K60:O60 T60:U60 I61:AB62">
    <cfRule type="expression" dxfId="63" priority="59">
      <formula>$I$58="（※退職済みの場合のみ記入）"</formula>
    </cfRule>
  </conditionalFormatting>
  <conditionalFormatting sqref="I59:O59">
    <cfRule type="expression" dxfId="62" priority="49">
      <formula>AND($I$58&lt;&gt;"（※退職済みの場合のみ記入）",LEN($I$59)&gt;0)</formula>
    </cfRule>
    <cfRule type="expression" dxfId="61" priority="58">
      <formula>AND($I$58&lt;&gt;"（※退職済みの場合のみ記入）",LEN($I$59)=0)</formula>
    </cfRule>
  </conditionalFormatting>
  <conditionalFormatting sqref="I76:V76">
    <cfRule type="expression" dxfId="60" priority="116">
      <formula>AND($I$54="6.収入あり(雇用形態の変更や契約変更　有り）",LEN($I$76)=0)</formula>
    </cfRule>
    <cfRule type="expression" dxfId="59" priority="120">
      <formula>AND($I$54="4.雇用形態の変更",LEN($I$76)=0)</formula>
    </cfRule>
    <cfRule type="expression" dxfId="58" priority="121">
      <formula>AND($I$54="5.収入あり(雇用形態の変更や契約変更　無し）",LEN($I$76)=0)</formula>
    </cfRule>
  </conditionalFormatting>
  <conditionalFormatting sqref="I79:V79">
    <cfRule type="expression" dxfId="57" priority="37">
      <formula>AND($I$77="1.有",LEN($I$79)&gt;0)</formula>
    </cfRule>
    <cfRule type="expression" dxfId="56" priority="86">
      <formula>$I$77="1.有"</formula>
    </cfRule>
  </conditionalFormatting>
  <conditionalFormatting sqref="I83:V83">
    <cfRule type="expression" dxfId="55" priority="31">
      <formula>AND($I$81="2.その他",LEN($I$83)=0)</formula>
    </cfRule>
    <cfRule type="expression" dxfId="54" priority="32">
      <formula>AND($I$81="1.家賃・地代等・事業所得・配当・利子所得・農業所得・休業補償的給付金(傷病手当金等)",LEN($I$83)=0)</formula>
    </cfRule>
    <cfRule type="expression" dxfId="53" priority="34">
      <formula>$I$81="※上記以外の収入がある場合のみ　1.家賃・地代等・事業所得・配当・利子所得・農業所得・休業補償的給付金(傷病手当金等)　　2.その他　から選択"</formula>
    </cfRule>
  </conditionalFormatting>
  <conditionalFormatting sqref="I86:V86 I85:AU85">
    <cfRule type="expression" dxfId="52" priority="104">
      <formula>OR($I$84="※　1.受給している　　2.受給していない　　から選択する",$I$84="2.受給していない")</formula>
    </cfRule>
  </conditionalFormatting>
  <conditionalFormatting sqref="I86:V86">
    <cfRule type="expression" dxfId="51" priority="30">
      <formula>AND($I$84="1.受給している",LEN($I$86)=0)</formula>
    </cfRule>
  </conditionalFormatting>
  <conditionalFormatting sqref="I77:Y77">
    <cfRule type="expression" dxfId="50" priority="11">
      <formula>AND($I$75&lt;&gt;"（※収入がある場合のみ記入）",$I$77="（※収入がある場合のみ記入）")</formula>
    </cfRule>
  </conditionalFormatting>
  <conditionalFormatting sqref="I84:Y84">
    <cfRule type="expression" dxfId="49" priority="1">
      <formula>OR("※　1.収入無（昨年収入がなく現在もない人）　　2.退職後に無収入となった　　3.退職後に失業給付金を受給予定　　4.雇用形態の変更　　5.収入あり(雇用形態の変更や契約変更　無し）　　6.収入あり(雇用形態の変更や契約変更　有り）　　7.年金・恩給等の公的扶助(遺族年金含）の収入あり　　から選択",$I$54&lt;&gt;"")</formula>
    </cfRule>
    <cfRule type="expression" dxfId="48" priority="106">
      <formula>$I$54="7.年金・恩給等の公的扶助(遺族年金含）の収入あり"</formula>
    </cfRule>
  </conditionalFormatting>
  <conditionalFormatting sqref="I47:AB47">
    <cfRule type="expression" dxfId="47" priority="22">
      <formula>LEN($I$47)=0</formula>
    </cfRule>
  </conditionalFormatting>
  <conditionalFormatting sqref="I58:AB58">
    <cfRule type="expression" dxfId="46" priority="60">
      <formula>OR($I$54="1.収入無（昨年収入がなく現在もない人）",$I$54="4.雇用形態の変更",$I$54="5.収入あり(雇用形態の変更や契約変更　無し）",$I$54="6.収入あり(雇用形態の変更や契約変更　有り）",$I$54="7.年金・恩給等の公的扶助(遺族年金含）の収入あり")</formula>
    </cfRule>
    <cfRule type="expression" dxfId="45" priority="62">
      <formula>AND(OR(I54="2.退職後に無収入となった",I54="3.退職後に失業給付金を受給予定"),LEN(I58)=0)</formula>
    </cfRule>
    <cfRule type="expression" dxfId="44" priority="63">
      <formula>$I$54="※　1.収入無（昨年収入がなく現在もない人）　　2.退職後に無収入となった　　3.退職後に失業給付金を受給予定　　4.雇用形態の変更　　5.収入あり(雇用形態の変更や契約変更　無し）　　6.収入あり(雇用形態の変更や契約変更　有り）　　7.年金・恩給等の公的扶助(遺族年金含）の収入あり　　から選択"</formula>
    </cfRule>
  </conditionalFormatting>
  <conditionalFormatting sqref="I61:AB61">
    <cfRule type="expression" dxfId="43" priority="52">
      <formula>AND($I$58&lt;&gt;"（※退職済みの場合のみ記入）",I61="※　1.定年　2.結婚　3.出産　4.その他　から選択")</formula>
    </cfRule>
  </conditionalFormatting>
  <conditionalFormatting sqref="I62:AB62">
    <cfRule type="expression" dxfId="42" priority="42">
      <formula>AND($I$61="4.その他",LEN($I$62)&gt;0)</formula>
    </cfRule>
    <cfRule type="expression" dxfId="41" priority="50">
      <formula>$I$61&lt;&gt;"4.その他"</formula>
    </cfRule>
    <cfRule type="expression" dxfId="40" priority="51">
      <formula>$I$61="4.その他"</formula>
    </cfRule>
  </conditionalFormatting>
  <conditionalFormatting sqref="I51:AN51">
    <cfRule type="expression" dxfId="39" priority="82">
      <formula>$I$51=("※　1.国民健康保険に加入している/加入していた　　2.その他の健康保険組合で任意継続被保険者として加入している/加入していた　から選択")</formula>
    </cfRule>
  </conditionalFormatting>
  <conditionalFormatting sqref="I49:AU49">
    <cfRule type="expression" dxfId="38" priority="17">
      <formula>$I$49="※　1.夫　2.妻　3.長男　4.次男　5.三男　6.長女　7.次女　8.三女　9.実父　10.実母　11.実兄　12.実弟　13.実姉　14.実妹　15.孫　16.義父　17.義母　18.その他　から選択"</formula>
    </cfRule>
  </conditionalFormatting>
  <conditionalFormatting sqref="I65:AU65">
    <cfRule type="expression" dxfId="37" priority="98">
      <formula>$I$65="※　1.受給済　2.不支給(理由：自己都合退職）3.不支給(理由：加入年数が少ない）4.不支給(理由：雇用保険未加入）　5.受給期間延長　6.受給予定　7.その他　　8.該当なし　から選択"</formula>
    </cfRule>
  </conditionalFormatting>
  <conditionalFormatting sqref="I66:AU66">
    <cfRule type="expression" dxfId="36" priority="77">
      <formula>$I$66=""</formula>
    </cfRule>
  </conditionalFormatting>
  <conditionalFormatting sqref="I68:AU68">
    <cfRule type="expression" dxfId="35" priority="80">
      <formula>$I$65="7.その他"</formula>
    </cfRule>
  </conditionalFormatting>
  <conditionalFormatting sqref="I81:AU81">
    <cfRule type="expression" dxfId="34" priority="2">
      <formula>OR($I$54="1.収入無（昨年収入がなく現在もない人）",$I$54="2.退職後に無収入となった",$I$54="※　1.収入無（昨年収入がなく現在もない人）　　2.退職後に無収入となった　　3.退職後に失業給付金を受給予定　　4.雇用形態の変更　　5.収入あり(雇用形態の変更や契約変更　無し）　　6.収入あり(雇用形態の変更や契約変更　有り）　　7.年金・恩給等の公的扶助(遺族年金含）の収入あり　　から選択",$I$54="7.年金・恩給等の公的扶助(遺族年金含）の収入あり")</formula>
    </cfRule>
    <cfRule type="expression" dxfId="33" priority="103">
      <formula>OR($I$54="4.雇用形態の変更",$I$54="5.収入あり(雇用形態の変更や契約変更　無し）",$I$54="6.収入あり(雇用形態の変更や契約変更　有り）")</formula>
    </cfRule>
  </conditionalFormatting>
  <conditionalFormatting sqref="I82:AU82">
    <cfRule type="expression" dxfId="32" priority="35">
      <formula>"AND($I$81=""2.その他"",LEN($I$82)&gt;0)"</formula>
    </cfRule>
    <cfRule type="expression" dxfId="31" priority="108">
      <formula>AND($I$81="2.その他",$I$82="")</formula>
    </cfRule>
    <cfRule type="expression" dxfId="30" priority="109">
      <formula>$I$81="1.家賃・地代等・事業所得・配当・利子所得・農業所得・休業補償的給付金(傷病手当金等)"</formula>
    </cfRule>
    <cfRule type="expression" dxfId="29" priority="110">
      <formula>$I$81="※上記以外の収入がある場合のみ　1.家賃・地代等・事業所得・配当・利子所得・農業所得・休業補償的給付金(傷病手当金等)　　2.その他　から選択"</formula>
    </cfRule>
  </conditionalFormatting>
  <conditionalFormatting sqref="J13:K13 M13:O13 I14:AQ14 I15 I18:J19 L18:O19 K22:O22 Q22:R22 T22:U22">
    <cfRule type="containsBlanks" dxfId="28" priority="136">
      <formula>LEN(TRIM(I13))=0</formula>
    </cfRule>
  </conditionalFormatting>
  <conditionalFormatting sqref="K78">
    <cfRule type="expression" dxfId="27" priority="119">
      <formula>AND($I$77="1.有",LEN($K$78)=0)</formula>
    </cfRule>
  </conditionalFormatting>
  <conditionalFormatting sqref="K48:M48">
    <cfRule type="expression" dxfId="26" priority="21">
      <formula>LEN($K$48)=0</formula>
    </cfRule>
  </conditionalFormatting>
  <conditionalFormatting sqref="K60:M60">
    <cfRule type="expression" dxfId="25" priority="47">
      <formula>AND($I$58&lt;&gt;"（※退職済みの場合のみ記入）",LEN($K$60)&gt;0)</formula>
    </cfRule>
    <cfRule type="expression" dxfId="24" priority="56">
      <formula>AND($I$58&lt;&gt;"（※退職済みの場合のみ記入）",LEN($K$60)=0)</formula>
    </cfRule>
  </conditionalFormatting>
  <conditionalFormatting sqref="K12:O12 Q12:R12 T12:U12">
    <cfRule type="containsBlanks" dxfId="23" priority="137">
      <formula>LEN(TRIM(K12))=0</formula>
    </cfRule>
  </conditionalFormatting>
  <conditionalFormatting sqref="K52:O52 Q52:R52 T52:U52">
    <cfRule type="containsBlanks" dxfId="22" priority="134">
      <formula>LEN(TRIM(K52))=0</formula>
    </cfRule>
  </conditionalFormatting>
  <conditionalFormatting sqref="K69:O69 Q69:R69 T69:U69">
    <cfRule type="expression" dxfId="21" priority="99">
      <formula>$I$65="1.受給済"</formula>
    </cfRule>
    <cfRule type="expression" dxfId="20" priority="128">
      <formula>$I$65="6.受給予定"</formula>
    </cfRule>
  </conditionalFormatting>
  <conditionalFormatting sqref="K70:O71 Q70:R71 T70:U71">
    <cfRule type="expression" dxfId="19" priority="100">
      <formula>$I$65="1.受給済"</formula>
    </cfRule>
    <cfRule type="expression" dxfId="18" priority="129">
      <formula>$I$65="6.受給予定"</formula>
    </cfRule>
  </conditionalFormatting>
  <conditionalFormatting sqref="N78 Q78 T78 K78">
    <cfRule type="expression" dxfId="17" priority="10">
      <formula>OR($I$77="（※収入がある場合のみ記入）",$I$77="2.無")</formula>
    </cfRule>
  </conditionalFormatting>
  <conditionalFormatting sqref="N48:O48">
    <cfRule type="expression" dxfId="16" priority="20">
      <formula>LEN($N$48)=0</formula>
    </cfRule>
  </conditionalFormatting>
  <conditionalFormatting sqref="N60:O60">
    <cfRule type="expression" dxfId="15" priority="46">
      <formula>AND($I$58&lt;&gt;"（※退職済みの場合のみ記入）",LEN($N$60)&gt;0)</formula>
    </cfRule>
    <cfRule type="expression" dxfId="14" priority="55">
      <formula>AND($I$58&lt;&gt;"（※退職済みの場合のみ記入）",LEN($N$60)=0)</formula>
    </cfRule>
  </conditionalFormatting>
  <conditionalFormatting sqref="N78:O78">
    <cfRule type="expression" dxfId="13" priority="7">
      <formula>AND($I$77="1.有",LEN($N$78)=0)</formula>
    </cfRule>
    <cfRule type="expression" dxfId="12" priority="40">
      <formula>AND($I$77="1.有",LEN($N$78)&gt;0)</formula>
    </cfRule>
  </conditionalFormatting>
  <conditionalFormatting sqref="Q48:R48">
    <cfRule type="expression" dxfId="11" priority="19">
      <formula>LEN($Q$48)=0</formula>
    </cfRule>
  </conditionalFormatting>
  <conditionalFormatting sqref="Q59:R59">
    <cfRule type="expression" dxfId="10" priority="48">
      <formula>AND($I$58&lt;&gt;"（※退職済みの場合のみ記入）",LEN($Q$59)&gt;0)</formula>
    </cfRule>
    <cfRule type="expression" dxfId="9" priority="57">
      <formula>AND($I$58&lt;&gt;"（※退職済みの場合のみ記入）",LEN($Q$59)=0)</formula>
    </cfRule>
  </conditionalFormatting>
  <conditionalFormatting sqref="Q60:R60">
    <cfRule type="expression" dxfId="8" priority="45">
      <formula>AND($I$58&lt;&gt;"（※退職済みの場合のみ記入）",LEN($Q$60)&gt;0)</formula>
    </cfRule>
    <cfRule type="expression" dxfId="7" priority="54">
      <formula>AND($I$58&lt;&gt;"（※退職済みの場合のみ記入）",LEN($Q$60)=0)</formula>
    </cfRule>
  </conditionalFormatting>
  <conditionalFormatting sqref="Q78:R78">
    <cfRule type="expression" dxfId="6" priority="6">
      <formula>AND($I$77="1.有",LEN($Q$78)=0)</formula>
    </cfRule>
    <cfRule type="expression" dxfId="5" priority="39">
      <formula>AND($I$77="1.有",LEN($Q$78)&gt;0)</formula>
    </cfRule>
  </conditionalFormatting>
  <conditionalFormatting sqref="T48:U48">
    <cfRule type="expression" dxfId="4" priority="18">
      <formula>LEN($T$48)=0</formula>
    </cfRule>
  </conditionalFormatting>
  <conditionalFormatting sqref="T60:U60">
    <cfRule type="expression" dxfId="3" priority="44">
      <formula>AND($I$58&lt;&gt;"（※退職済みの場合のみ記入）",LEN($T$60)&gt;0)</formula>
    </cfRule>
    <cfRule type="expression" dxfId="2" priority="53">
      <formula>AND($I$58&lt;&gt;"（※退職済みの場合のみ記入）",LEN($T$60)=0)</formula>
    </cfRule>
  </conditionalFormatting>
  <conditionalFormatting sqref="T78:U78">
    <cfRule type="expression" dxfId="1" priority="5">
      <formula>AND($I$77="1.有",LEN($T$78)=0)</formula>
    </cfRule>
    <cfRule type="expression" dxfId="0" priority="38">
      <formula>AND($I$77="1.有",LEN($T$78)&gt;0)</formula>
    </cfRule>
  </conditionalFormatting>
  <dataValidations count="2">
    <dataValidation type="whole" imeMode="halfAlpha" allowBlank="1" showInputMessage="1" showErrorMessage="1" sqref="N12:O12 Q12:R12 T12:U12 I83:V83 I86:V86 I18:J19 L18:O19 I21:V21 N22:O22 Q22:R22 T22:U22 I28:L29 I33:L33 K37:L39 AJ37:AK39 N48:O48 Q48:R48 T48:U48 N52:O52 Q52:R52 T52:U52 I59:O59 N60:O60 Q59:R60 T60:U60 N69:O71 Q69:R71 T69:U71 I76:V76 T78:U78 Q78:R78 N78:O78 I79:V79 U37:U39 AS37:AS39" xr:uid="{C696A88D-BAE6-4DE0-A591-7ED2C198C594}">
      <formula1>0</formula1>
      <formula2>1000000000000</formula2>
    </dataValidation>
    <dataValidation type="textLength" imeMode="halfAlpha" allowBlank="1" showInputMessage="1" showErrorMessage="1" sqref="J13:K13 M13:O13" xr:uid="{CAB1AB79-D222-4BC2-83A1-59027534CF2D}">
      <formula1>0</formula1>
      <formula2>1000000</formula2>
    </dataValidation>
  </dataValidations>
  <printOptions horizontalCentered="1"/>
  <pageMargins left="0.39370078740157483" right="0.39370078740157483" top="0.39370078740157483" bottom="0.39370078740157483" header="0.19685039370078741" footer="0.19685039370078741"/>
  <pageSetup paperSize="9" scale="50" fitToHeight="0" orientation="portrait" r:id="rId1"/>
  <rowBreaks count="1" manualBreakCount="1">
    <brk id="62" max="48" man="1"/>
  </rowBreaks>
  <ignoredErrors>
    <ignoredError sqref="M37:M38 I38 A38" unlockedFormula="1"/>
  </ignoredErrors>
  <extLst>
    <ext xmlns:x14="http://schemas.microsoft.com/office/spreadsheetml/2009/9/main" uri="{CCE6A557-97BC-4b89-ADB6-D9C93CAAB3DF}">
      <x14:dataValidations xmlns:xm="http://schemas.microsoft.com/office/excel/2006/main" count="19">
        <x14:dataValidation type="list" allowBlank="1" showInputMessage="1" showErrorMessage="1" xr:uid="{A8F8D755-11F9-4B6E-90EA-F290CDFB73ED}">
          <x14:formula1>
            <xm:f>lov!$A$83:$A$101</xm:f>
          </x14:formula1>
          <xm:sqref>I49:AU49</xm:sqref>
        </x14:dataValidation>
        <x14:dataValidation type="list" allowBlank="1" showInputMessage="1" showErrorMessage="1" xr:uid="{2FCEAA8F-42D6-47F8-B508-9D22872977E1}">
          <x14:formula1>
            <xm:f>lov!$A$35:$A$37</xm:f>
          </x14:formula1>
          <xm:sqref>I81:AU81</xm:sqref>
        </x14:dataValidation>
        <x14:dataValidation type="list" allowBlank="1" showInputMessage="1" showErrorMessage="1" xr:uid="{8735C941-1347-438C-B965-01D955C4590C}">
          <x14:formula1>
            <xm:f>lov!$A$79:$A$81</xm:f>
          </x14:formula1>
          <xm:sqref>I84:Y84</xm:sqref>
        </x14:dataValidation>
        <x14:dataValidation type="list" allowBlank="1" showInputMessage="1" showErrorMessage="1" xr:uid="{CCA01ACF-A6C6-4CB2-AE38-74B376BF9421}">
          <x14:formula1>
            <xm:f>lov!$A$72:$A$76</xm:f>
          </x14:formula1>
          <xm:sqref>K12:M12 K22:M22 K48:M48 K52:M52</xm:sqref>
        </x14:dataValidation>
        <x14:dataValidation type="list" allowBlank="1" showInputMessage="1" showErrorMessage="1" xr:uid="{30B1EBB5-AE04-4437-821D-BD7DBC05AE74}">
          <x14:formula1>
            <xm:f>lov!$A$53:$A$55</xm:f>
          </x14:formula1>
          <xm:sqref>I25</xm:sqref>
        </x14:dataValidation>
        <x14:dataValidation type="list" allowBlank="1" showInputMessage="1" showErrorMessage="1" xr:uid="{A094F016-22FC-47AC-9693-85117A7D900C}">
          <x14:formula1>
            <xm:f>lov!$A$61:$A$63</xm:f>
          </x14:formula1>
          <xm:sqref>I24</xm:sqref>
        </x14:dataValidation>
        <x14:dataValidation type="list" allowBlank="1" showInputMessage="1" showErrorMessage="1" xr:uid="{9783E438-58FF-44F7-AD79-4455EA61C460}">
          <x14:formula1>
            <xm:f>lov!$A$9:$A$11</xm:f>
          </x14:formula1>
          <xm:sqref>I32:O32</xm:sqref>
        </x14:dataValidation>
        <x14:dataValidation type="list" allowBlank="1" showInputMessage="1" showErrorMessage="1" xr:uid="{42EEE469-2E0D-4177-B2C6-F40843610A35}">
          <x14:formula1>
            <xm:f>lov!$A$5:$A$7</xm:f>
          </x14:formula1>
          <xm:sqref>I31:O31</xm:sqref>
        </x14:dataValidation>
        <x14:dataValidation type="list" allowBlank="1" showInputMessage="1" showErrorMessage="1" xr:uid="{ECB2753F-1602-4B21-98DB-46EB60978B71}">
          <x14:formula1>
            <xm:f>lov!$A$1:$A$3</xm:f>
          </x14:formula1>
          <xm:sqref>I51</xm:sqref>
        </x14:dataValidation>
        <x14:dataValidation type="list" allowBlank="1" showInputMessage="1" showErrorMessage="1" xr:uid="{39186D5D-20D6-490F-9310-5D15530E90E1}">
          <x14:formula1>
            <xm:f>lov!$A$49:$A$51</xm:f>
          </x14:formula1>
          <xm:sqref>I23</xm:sqref>
        </x14:dataValidation>
        <x14:dataValidation type="list" allowBlank="1" showInputMessage="1" showErrorMessage="1" xr:uid="{B107AE70-C40E-4AD4-81A3-6AA6F0266A83}">
          <x14:formula1>
            <xm:f>lov!$A$23:$A$31</xm:f>
          </x14:formula1>
          <xm:sqref>I65</xm:sqref>
        </x14:dataValidation>
        <x14:dataValidation type="list" allowBlank="1" showInputMessage="1" showErrorMessage="1" xr:uid="{E34D9CC2-EA00-42D4-918E-9FBA8073393F}">
          <x14:formula1>
            <xm:f>lov!$A$14:$A$21</xm:f>
          </x14:formula1>
          <xm:sqref>I54</xm:sqref>
        </x14:dataValidation>
        <x14:dataValidation type="list" allowBlank="1" showInputMessage="1" showErrorMessage="1" xr:uid="{CFAD9B85-5BE7-43D8-A9B3-310C7067A8AC}">
          <x14:formula1>
            <xm:f>lov!$A$65:$A$67</xm:f>
          </x14:formula1>
          <xm:sqref>I27</xm:sqref>
        </x14:dataValidation>
        <x14:dataValidation type="list" allowBlank="1" showInputMessage="1" showErrorMessage="1" xr:uid="{7865D12F-2FCC-419D-B492-08CE2CA6F8BA}">
          <x14:formula1>
            <xm:f>lov!$A$105:$A$107</xm:f>
          </x14:formula1>
          <xm:sqref>I77:Y77</xm:sqref>
        </x14:dataValidation>
        <x14:dataValidation type="list" allowBlank="1" showInputMessage="1" showErrorMessage="1" xr:uid="{E70AD6FC-78EF-451D-B391-78531F5F4DC5}">
          <x14:formula1>
            <xm:f>lov!$A$131:$A$135</xm:f>
          </x14:formula1>
          <xm:sqref>K60:M60 K78:M78</xm:sqref>
        </x14:dataValidation>
        <x14:dataValidation type="list" allowBlank="1" showInputMessage="1" showErrorMessage="1" xr:uid="{56CA239C-A989-415A-93D2-9BA1971BE068}">
          <x14:formula1>
            <xm:f>lov!$K$57:$K$59</xm:f>
          </x14:formula1>
          <xm:sqref>I26:AQ26</xm:sqref>
        </x14:dataValidation>
        <x14:dataValidation type="list" allowBlank="1" showInputMessage="1" showErrorMessage="1" xr:uid="{1ADE8205-9F89-4896-AEB5-0C4DAAE868DD}">
          <x14:formula1>
            <xm:f>lov!$A$112:$A$116</xm:f>
          </x14:formula1>
          <xm:sqref>K69:M71</xm:sqref>
        </x14:dataValidation>
        <x14:dataValidation type="list" allowBlank="1" showInputMessage="1" showErrorMessage="1" xr:uid="{5958786B-875C-49DA-8782-D42365332A22}">
          <x14:formula1>
            <xm:f>lov!$A$141:$A$145</xm:f>
          </x14:formula1>
          <xm:sqref>I66:AU66</xm:sqref>
        </x14:dataValidation>
        <x14:dataValidation type="list" allowBlank="1" showInputMessage="1" showErrorMessage="1" xr:uid="{66B84D2F-B250-4592-8603-E589E943C875}">
          <x14:formula1>
            <xm:f>lov!$A$151:$A$155</xm:f>
          </x14:formula1>
          <xm:sqref>I61:AB61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67E36-AB23-4984-8FCB-630F4F5DABFA}">
  <sheetPr codeName="Sheet3"/>
  <dimension ref="A1:K155"/>
  <sheetViews>
    <sheetView topLeftCell="A25" workbookViewId="0">
      <selection activeCell="I39" sqref="I39"/>
    </sheetView>
  </sheetViews>
  <sheetFormatPr defaultRowHeight="15" x14ac:dyDescent="0.3"/>
  <sheetData>
    <row r="1" spans="1:1" x14ac:dyDescent="0.3">
      <c r="A1" t="s">
        <v>66</v>
      </c>
    </row>
    <row r="2" spans="1:1" x14ac:dyDescent="0.3">
      <c r="A2" t="s">
        <v>170</v>
      </c>
    </row>
    <row r="3" spans="1:1" x14ac:dyDescent="0.3">
      <c r="A3" t="s">
        <v>171</v>
      </c>
    </row>
    <row r="6" spans="1:1" x14ac:dyDescent="0.3">
      <c r="A6" t="s">
        <v>172</v>
      </c>
    </row>
    <row r="7" spans="1:1" x14ac:dyDescent="0.3">
      <c r="A7" t="s">
        <v>173</v>
      </c>
    </row>
    <row r="10" spans="1:1" x14ac:dyDescent="0.3">
      <c r="A10" t="s">
        <v>174</v>
      </c>
    </row>
    <row r="11" spans="1:1" x14ac:dyDescent="0.3">
      <c r="A11" t="s">
        <v>175</v>
      </c>
    </row>
    <row r="14" spans="1:1" x14ac:dyDescent="0.3">
      <c r="A14" t="s">
        <v>74</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3" spans="1:1" x14ac:dyDescent="0.3">
      <c r="A23" t="s">
        <v>89</v>
      </c>
    </row>
    <row r="24" spans="1:1" x14ac:dyDescent="0.3">
      <c r="A24" t="s">
        <v>183</v>
      </c>
    </row>
    <row r="25" spans="1:1" x14ac:dyDescent="0.3">
      <c r="A25" t="s">
        <v>184</v>
      </c>
    </row>
    <row r="26" spans="1:1" x14ac:dyDescent="0.3">
      <c r="A26" t="s">
        <v>185</v>
      </c>
    </row>
    <row r="27" spans="1:1" x14ac:dyDescent="0.3">
      <c r="A27" t="s">
        <v>186</v>
      </c>
    </row>
    <row r="28" spans="1:1" x14ac:dyDescent="0.3">
      <c r="A28" t="s">
        <v>187</v>
      </c>
    </row>
    <row r="29" spans="1:1" x14ac:dyDescent="0.3">
      <c r="A29" t="s">
        <v>188</v>
      </c>
    </row>
    <row r="30" spans="1:1" x14ac:dyDescent="0.3">
      <c r="A30" t="s">
        <v>189</v>
      </c>
    </row>
    <row r="31" spans="1:1" x14ac:dyDescent="0.3">
      <c r="A31" t="s">
        <v>190</v>
      </c>
    </row>
    <row r="33" spans="1:1" x14ac:dyDescent="0.3">
      <c r="A33" t="s">
        <v>113</v>
      </c>
    </row>
    <row r="34" spans="1:1" x14ac:dyDescent="0.3">
      <c r="A34" t="s">
        <v>191</v>
      </c>
    </row>
    <row r="35" spans="1:1" x14ac:dyDescent="0.3">
      <c r="A35" t="s">
        <v>119</v>
      </c>
    </row>
    <row r="36" spans="1:1" x14ac:dyDescent="0.3">
      <c r="A36" t="s">
        <v>192</v>
      </c>
    </row>
    <row r="37" spans="1:1" x14ac:dyDescent="0.3">
      <c r="A37" t="s">
        <v>193</v>
      </c>
    </row>
    <row r="41" spans="1:1" x14ac:dyDescent="0.3">
      <c r="A41" t="s">
        <v>194</v>
      </c>
    </row>
    <row r="42" spans="1:1" x14ac:dyDescent="0.3">
      <c r="A42" t="s">
        <v>195</v>
      </c>
    </row>
    <row r="43" spans="1:1" x14ac:dyDescent="0.3">
      <c r="A43" t="s">
        <v>196</v>
      </c>
    </row>
    <row r="46" spans="1:1" x14ac:dyDescent="0.3">
      <c r="A46" t="s">
        <v>197</v>
      </c>
    </row>
    <row r="47" spans="1:1" x14ac:dyDescent="0.3">
      <c r="A47" t="s">
        <v>198</v>
      </c>
    </row>
    <row r="49" spans="1:11" x14ac:dyDescent="0.3">
      <c r="A49" t="s">
        <v>199</v>
      </c>
    </row>
    <row r="50" spans="1:11" x14ac:dyDescent="0.3">
      <c r="A50" t="s">
        <v>200</v>
      </c>
    </row>
    <row r="51" spans="1:11" x14ac:dyDescent="0.3">
      <c r="A51" t="s">
        <v>201</v>
      </c>
    </row>
    <row r="53" spans="1:11" x14ac:dyDescent="0.3">
      <c r="A53" t="s">
        <v>202</v>
      </c>
    </row>
    <row r="54" spans="1:11" x14ac:dyDescent="0.3">
      <c r="A54" t="s">
        <v>203</v>
      </c>
    </row>
    <row r="55" spans="1:11" x14ac:dyDescent="0.3">
      <c r="A55" t="s">
        <v>204</v>
      </c>
    </row>
    <row r="57" spans="1:11" x14ac:dyDescent="0.3">
      <c r="A57" t="s">
        <v>205</v>
      </c>
      <c r="K57" t="s">
        <v>206</v>
      </c>
    </row>
    <row r="58" spans="1:11" x14ac:dyDescent="0.3">
      <c r="A58" t="s">
        <v>207</v>
      </c>
      <c r="K58" t="s">
        <v>208</v>
      </c>
    </row>
    <row r="59" spans="1:11" x14ac:dyDescent="0.3">
      <c r="A59" t="s">
        <v>209</v>
      </c>
      <c r="K59" t="s">
        <v>210</v>
      </c>
    </row>
    <row r="61" spans="1:11" x14ac:dyDescent="0.3">
      <c r="A61" t="s">
        <v>211</v>
      </c>
    </row>
    <row r="62" spans="1:11" x14ac:dyDescent="0.3">
      <c r="A62" t="s">
        <v>212</v>
      </c>
    </row>
    <row r="63" spans="1:11" x14ac:dyDescent="0.3">
      <c r="A63" t="s">
        <v>213</v>
      </c>
    </row>
    <row r="65" spans="1:1" x14ac:dyDescent="0.3">
      <c r="A65" t="s">
        <v>214</v>
      </c>
    </row>
    <row r="66" spans="1:1" x14ac:dyDescent="0.3">
      <c r="A66" t="s">
        <v>215</v>
      </c>
    </row>
    <row r="67" spans="1:1" x14ac:dyDescent="0.3">
      <c r="A67" t="s">
        <v>216</v>
      </c>
    </row>
    <row r="72" spans="1:1" x14ac:dyDescent="0.3">
      <c r="A72" t="s">
        <v>217</v>
      </c>
    </row>
    <row r="73" spans="1:1" x14ac:dyDescent="0.3">
      <c r="A73" t="s">
        <v>218</v>
      </c>
    </row>
    <row r="74" spans="1:1" x14ac:dyDescent="0.3">
      <c r="A74" t="s">
        <v>219</v>
      </c>
    </row>
    <row r="75" spans="1:1" x14ac:dyDescent="0.3">
      <c r="A75" t="s">
        <v>220</v>
      </c>
    </row>
    <row r="76" spans="1:1" x14ac:dyDescent="0.3">
      <c r="A76" t="s">
        <v>221</v>
      </c>
    </row>
    <row r="79" spans="1:1" x14ac:dyDescent="0.3">
      <c r="A79" t="s">
        <v>124</v>
      </c>
    </row>
    <row r="80" spans="1:1" x14ac:dyDescent="0.3">
      <c r="A80" t="s">
        <v>222</v>
      </c>
    </row>
    <row r="81" spans="1:5" x14ac:dyDescent="0.3">
      <c r="A81" t="s">
        <v>223</v>
      </c>
    </row>
    <row r="83" spans="1:5" x14ac:dyDescent="0.3">
      <c r="A83" t="s">
        <v>62</v>
      </c>
    </row>
    <row r="84" spans="1:5" x14ac:dyDescent="0.3">
      <c r="A84" t="s">
        <v>224</v>
      </c>
      <c r="B84">
        <v>1</v>
      </c>
      <c r="C84" t="s">
        <v>225</v>
      </c>
      <c r="D84" t="str">
        <f>B84&amp;"."&amp;C84</f>
        <v>1.夫</v>
      </c>
      <c r="E84" t="str">
        <f>"※　"&amp;D84&amp;"　"&amp;D85&amp;"　"&amp;D86&amp;"　"&amp;D87&amp;"　"&amp;D88&amp;"　"&amp;D89&amp;"　"&amp;D90&amp;"　"&amp;D91&amp;"　"&amp;D92&amp;"　"&amp;D93&amp;"　"&amp;D94&amp;"　"&amp;D95&amp;"　"&amp;D96&amp;"　"&amp;D97&amp;"　"&amp;D98&amp;"　"&amp;D99&amp;"　"&amp;D100&amp;"　"&amp;D101&amp;"　から選択"</f>
        <v>※　1.夫　2.妻　3.長男　4.次男　5.三男　6.長女　7.次女　8.三女　9.実父　10.実母　11.実兄　12.実弟　13.実姉　14.実妹　15.孫　16.義父　17.義母　18.その他　から選択</v>
      </c>
    </row>
    <row r="85" spans="1:5" x14ac:dyDescent="0.3">
      <c r="A85" t="s">
        <v>226</v>
      </c>
      <c r="B85">
        <v>2</v>
      </c>
      <c r="C85" t="s">
        <v>227</v>
      </c>
      <c r="D85" t="str">
        <f t="shared" ref="D85:D101" si="0">B85&amp;"."&amp;C85</f>
        <v>2.妻</v>
      </c>
    </row>
    <row r="86" spans="1:5" x14ac:dyDescent="0.3">
      <c r="A86" t="s">
        <v>228</v>
      </c>
      <c r="B86">
        <v>3</v>
      </c>
      <c r="C86" t="s">
        <v>229</v>
      </c>
      <c r="D86" t="str">
        <f t="shared" si="0"/>
        <v>3.長男</v>
      </c>
    </row>
    <row r="87" spans="1:5" x14ac:dyDescent="0.3">
      <c r="A87" t="s">
        <v>230</v>
      </c>
      <c r="B87">
        <v>4</v>
      </c>
      <c r="C87" t="s">
        <v>231</v>
      </c>
      <c r="D87" t="str">
        <f t="shared" si="0"/>
        <v>4.次男</v>
      </c>
    </row>
    <row r="88" spans="1:5" x14ac:dyDescent="0.3">
      <c r="A88" t="s">
        <v>232</v>
      </c>
      <c r="B88">
        <v>5</v>
      </c>
      <c r="C88" t="s">
        <v>233</v>
      </c>
      <c r="D88" t="str">
        <f t="shared" si="0"/>
        <v>5.三男</v>
      </c>
    </row>
    <row r="89" spans="1:5" x14ac:dyDescent="0.3">
      <c r="A89" t="s">
        <v>234</v>
      </c>
      <c r="B89">
        <v>6</v>
      </c>
      <c r="C89" t="s">
        <v>235</v>
      </c>
      <c r="D89" t="str">
        <f t="shared" si="0"/>
        <v>6.長女</v>
      </c>
    </row>
    <row r="90" spans="1:5" x14ac:dyDescent="0.3">
      <c r="A90" t="s">
        <v>236</v>
      </c>
      <c r="B90">
        <v>7</v>
      </c>
      <c r="C90" t="s">
        <v>237</v>
      </c>
      <c r="D90" t="str">
        <f t="shared" si="0"/>
        <v>7.次女</v>
      </c>
    </row>
    <row r="91" spans="1:5" x14ac:dyDescent="0.3">
      <c r="A91" t="s">
        <v>238</v>
      </c>
      <c r="B91">
        <v>8</v>
      </c>
      <c r="C91" t="s">
        <v>239</v>
      </c>
      <c r="D91" t="str">
        <f t="shared" si="0"/>
        <v>8.三女</v>
      </c>
    </row>
    <row r="92" spans="1:5" x14ac:dyDescent="0.3">
      <c r="A92" t="s">
        <v>240</v>
      </c>
      <c r="B92">
        <v>9</v>
      </c>
      <c r="C92" t="s">
        <v>241</v>
      </c>
      <c r="D92" t="str">
        <f t="shared" si="0"/>
        <v>9.実父</v>
      </c>
    </row>
    <row r="93" spans="1:5" x14ac:dyDescent="0.3">
      <c r="A93" t="s">
        <v>242</v>
      </c>
      <c r="B93">
        <v>10</v>
      </c>
      <c r="C93" t="s">
        <v>243</v>
      </c>
      <c r="D93" t="str">
        <f t="shared" si="0"/>
        <v>10.実母</v>
      </c>
    </row>
    <row r="94" spans="1:5" x14ac:dyDescent="0.3">
      <c r="A94" t="s">
        <v>244</v>
      </c>
      <c r="B94">
        <v>11</v>
      </c>
      <c r="C94" t="s">
        <v>245</v>
      </c>
      <c r="D94" t="str">
        <f t="shared" si="0"/>
        <v>11.実兄</v>
      </c>
    </row>
    <row r="95" spans="1:5" x14ac:dyDescent="0.3">
      <c r="A95" t="s">
        <v>246</v>
      </c>
      <c r="B95">
        <v>12</v>
      </c>
      <c r="C95" t="s">
        <v>247</v>
      </c>
      <c r="D95" t="str">
        <f t="shared" si="0"/>
        <v>12.実弟</v>
      </c>
    </row>
    <row r="96" spans="1:5" x14ac:dyDescent="0.3">
      <c r="A96" t="s">
        <v>248</v>
      </c>
      <c r="B96">
        <v>13</v>
      </c>
      <c r="C96" t="s">
        <v>249</v>
      </c>
      <c r="D96" t="str">
        <f t="shared" si="0"/>
        <v>13.実姉</v>
      </c>
    </row>
    <row r="97" spans="1:4" x14ac:dyDescent="0.3">
      <c r="A97" t="s">
        <v>250</v>
      </c>
      <c r="B97">
        <v>14</v>
      </c>
      <c r="C97" t="s">
        <v>251</v>
      </c>
      <c r="D97" t="str">
        <f t="shared" si="0"/>
        <v>14.実妹</v>
      </c>
    </row>
    <row r="98" spans="1:4" x14ac:dyDescent="0.3">
      <c r="A98" t="s">
        <v>252</v>
      </c>
      <c r="B98">
        <v>15</v>
      </c>
      <c r="C98" t="s">
        <v>253</v>
      </c>
      <c r="D98" t="str">
        <f t="shared" si="0"/>
        <v>15.孫</v>
      </c>
    </row>
    <row r="99" spans="1:4" x14ac:dyDescent="0.3">
      <c r="A99" t="s">
        <v>254</v>
      </c>
      <c r="B99">
        <v>16</v>
      </c>
      <c r="C99" t="s">
        <v>255</v>
      </c>
      <c r="D99" t="str">
        <f t="shared" si="0"/>
        <v>16.義父</v>
      </c>
    </row>
    <row r="100" spans="1:4" x14ac:dyDescent="0.3">
      <c r="A100" t="s">
        <v>256</v>
      </c>
      <c r="B100">
        <v>17</v>
      </c>
      <c r="C100" t="s">
        <v>257</v>
      </c>
      <c r="D100" t="str">
        <f t="shared" si="0"/>
        <v>17.義母</v>
      </c>
    </row>
    <row r="101" spans="1:4" x14ac:dyDescent="0.3">
      <c r="A101" t="s">
        <v>258</v>
      </c>
      <c r="B101">
        <v>18</v>
      </c>
      <c r="C101" t="s">
        <v>259</v>
      </c>
      <c r="D101" t="str">
        <f t="shared" si="0"/>
        <v>18.その他</v>
      </c>
    </row>
    <row r="105" spans="1:4" x14ac:dyDescent="0.3">
      <c r="A105" t="s">
        <v>113</v>
      </c>
    </row>
    <row r="106" spans="1:4" x14ac:dyDescent="0.3">
      <c r="A106" t="s">
        <v>260</v>
      </c>
    </row>
    <row r="107" spans="1:4" x14ac:dyDescent="0.3">
      <c r="A107" t="s">
        <v>261</v>
      </c>
    </row>
    <row r="110" spans="1:4" x14ac:dyDescent="0.3">
      <c r="A110" t="s">
        <v>262</v>
      </c>
    </row>
    <row r="111" spans="1:4" x14ac:dyDescent="0.3">
      <c r="A111" t="s">
        <v>263</v>
      </c>
    </row>
    <row r="112" spans="1:4" x14ac:dyDescent="0.3">
      <c r="A112" t="s">
        <v>217</v>
      </c>
    </row>
    <row r="113" spans="1:1" x14ac:dyDescent="0.3">
      <c r="A113" t="s">
        <v>218</v>
      </c>
    </row>
    <row r="114" spans="1:1" x14ac:dyDescent="0.3">
      <c r="A114" t="s">
        <v>219</v>
      </c>
    </row>
    <row r="115" spans="1:1" x14ac:dyDescent="0.3">
      <c r="A115" t="s">
        <v>220</v>
      </c>
    </row>
    <row r="116" spans="1:1" x14ac:dyDescent="0.3">
      <c r="A116" t="s">
        <v>221</v>
      </c>
    </row>
    <row r="118" spans="1:1" x14ac:dyDescent="0.3">
      <c r="A118" t="s">
        <v>262</v>
      </c>
    </row>
    <row r="121" spans="1:1" x14ac:dyDescent="0.3">
      <c r="A121" t="s">
        <v>217</v>
      </c>
    </row>
    <row r="122" spans="1:1" x14ac:dyDescent="0.3">
      <c r="A122" t="s">
        <v>218</v>
      </c>
    </row>
    <row r="123" spans="1:1" x14ac:dyDescent="0.3">
      <c r="A123" t="s">
        <v>219</v>
      </c>
    </row>
    <row r="124" spans="1:1" x14ac:dyDescent="0.3">
      <c r="A124" t="s">
        <v>220</v>
      </c>
    </row>
    <row r="125" spans="1:1" x14ac:dyDescent="0.3">
      <c r="A125" t="s">
        <v>221</v>
      </c>
    </row>
    <row r="128" spans="1:1" x14ac:dyDescent="0.3">
      <c r="A128" t="s">
        <v>264</v>
      </c>
    </row>
    <row r="129" spans="1:1" x14ac:dyDescent="0.3">
      <c r="A129" t="s">
        <v>191</v>
      </c>
    </row>
    <row r="131" spans="1:1" x14ac:dyDescent="0.3">
      <c r="A131" t="s">
        <v>217</v>
      </c>
    </row>
    <row r="132" spans="1:1" x14ac:dyDescent="0.3">
      <c r="A132" t="s">
        <v>218</v>
      </c>
    </row>
    <row r="133" spans="1:1" x14ac:dyDescent="0.3">
      <c r="A133" t="s">
        <v>219</v>
      </c>
    </row>
    <row r="134" spans="1:1" x14ac:dyDescent="0.3">
      <c r="A134" t="s">
        <v>220</v>
      </c>
    </row>
    <row r="135" spans="1:1" x14ac:dyDescent="0.3">
      <c r="A135" t="s">
        <v>221</v>
      </c>
    </row>
    <row r="138" spans="1:1" x14ac:dyDescent="0.3">
      <c r="A138" s="1" t="s">
        <v>265</v>
      </c>
    </row>
    <row r="140" spans="1:1" x14ac:dyDescent="0.3">
      <c r="A140" t="s">
        <v>266</v>
      </c>
    </row>
    <row r="141" spans="1:1" x14ac:dyDescent="0.3">
      <c r="A141" t="s">
        <v>267</v>
      </c>
    </row>
    <row r="142" spans="1:1" x14ac:dyDescent="0.3">
      <c r="A142" t="s">
        <v>268</v>
      </c>
    </row>
    <row r="143" spans="1:1" x14ac:dyDescent="0.3">
      <c r="A143" t="s">
        <v>269</v>
      </c>
    </row>
    <row r="144" spans="1:1" x14ac:dyDescent="0.3">
      <c r="A144" t="s">
        <v>270</v>
      </c>
    </row>
    <row r="145" spans="1:1" x14ac:dyDescent="0.3">
      <c r="A145" t="s">
        <v>271</v>
      </c>
    </row>
    <row r="148" spans="1:1" x14ac:dyDescent="0.3">
      <c r="A148" t="s">
        <v>272</v>
      </c>
    </row>
    <row r="150" spans="1:1" x14ac:dyDescent="0.3">
      <c r="A150" t="s">
        <v>191</v>
      </c>
    </row>
    <row r="151" spans="1:1" x14ac:dyDescent="0.3">
      <c r="A151" t="s">
        <v>84</v>
      </c>
    </row>
    <row r="152" spans="1:1" x14ac:dyDescent="0.3">
      <c r="A152" t="s">
        <v>273</v>
      </c>
    </row>
    <row r="153" spans="1:1" x14ac:dyDescent="0.3">
      <c r="A153" t="s">
        <v>274</v>
      </c>
    </row>
    <row r="154" spans="1:1" x14ac:dyDescent="0.3">
      <c r="A154" t="s">
        <v>275</v>
      </c>
    </row>
    <row r="155" spans="1:1" x14ac:dyDescent="0.3">
      <c r="A155" t="s">
        <v>271</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4F558-FC66-403D-B588-3E07C314885B}">
  <sheetPr codeName="Sheet2"/>
  <dimension ref="A1:C20"/>
  <sheetViews>
    <sheetView workbookViewId="0">
      <selection activeCell="E40" sqref="E40"/>
    </sheetView>
  </sheetViews>
  <sheetFormatPr defaultColWidth="9.08984375" defaultRowHeight="15" x14ac:dyDescent="0.3"/>
  <cols>
    <col min="1" max="16384" width="9.08984375" style="1"/>
  </cols>
  <sheetData>
    <row r="1" spans="1:3" x14ac:dyDescent="0.3">
      <c r="A1" s="1" t="s">
        <v>276</v>
      </c>
    </row>
    <row r="3" spans="1:3" x14ac:dyDescent="0.3">
      <c r="A3" s="2" t="s">
        <v>277</v>
      </c>
      <c r="B3" s="2" t="e">
        <f>IF(#REF!="","",#REF!)</f>
        <v>#REF!</v>
      </c>
      <c r="C3" s="1" t="e">
        <f>IF(#REF!="","",#REF!)</f>
        <v>#REF!</v>
      </c>
    </row>
    <row r="4" spans="1:3" x14ac:dyDescent="0.3">
      <c r="A4" s="2" t="s">
        <v>278</v>
      </c>
      <c r="B4" s="2" t="e">
        <f>IF(#REF!=lov!$A$3,#REF!,"")</f>
        <v>#REF!</v>
      </c>
      <c r="C4" s="1" t="e">
        <f>IF(#REF!=lov!$A$3,#REF!,"")</f>
        <v>#REF!</v>
      </c>
    </row>
    <row r="5" spans="1:3" x14ac:dyDescent="0.3">
      <c r="A5" s="2" t="s">
        <v>279</v>
      </c>
      <c r="B5" s="2" t="e">
        <f>IF(OR(#REF!="※退職後、無収入の場合のみ記入",#REF!&lt;&gt;""),#REF!,"")</f>
        <v>#REF!</v>
      </c>
      <c r="C5" s="1" t="e">
        <f>IF(OR(#REF!="※退職後、無収入の場合のみ記入",#REF!&lt;&gt;""),#REF!,"")</f>
        <v>#REF!</v>
      </c>
    </row>
    <row r="6" spans="1:3" x14ac:dyDescent="0.3">
      <c r="A6" s="2" t="s">
        <v>280</v>
      </c>
      <c r="B6" s="2" t="e">
        <f>IF(#REF!=lov!$A$24,T70,IF(C70=lov!$A$25,#REF!,IF(C70=lov!$A$26,#REF!,IF(C70=lov!$A$27,#REF!,IF(C70=lov!$A$28,#REF!,IF(#REF!=lov!$A$29,#REF!,""))))))</f>
        <v>#REF!</v>
      </c>
      <c r="C6" s="1" t="e">
        <f>IF(#REF!=lov!$A$24,V70,IF(C70=lov!$A$25,#REF!,IF(C70=lov!$A$26,#REF!,IF(C70=lov!$A$27,#REF!,IF(C70=lov!$A$28,#REF!,IF(#REF!=lov!$A$29,#REF!,""))))))</f>
        <v>#REF!</v>
      </c>
    </row>
    <row r="7" spans="1:3" x14ac:dyDescent="0.3">
      <c r="A7" s="2" t="s">
        <v>281</v>
      </c>
      <c r="B7" s="2" t="e">
        <f>IF(OR(#REF!="※現在、収入がある場合に記入",#REF!&lt;&gt;""),#REF!,"")</f>
        <v>#REF!</v>
      </c>
      <c r="C7" s="1" t="e">
        <f>IF(OR(#REF!="※現在、収入がある場合に記入",#REF!&lt;&gt;""),#REF!,"")</f>
        <v>#REF!</v>
      </c>
    </row>
    <row r="8" spans="1:3" x14ac:dyDescent="0.3">
      <c r="A8" s="2" t="s">
        <v>282</v>
      </c>
      <c r="B8" s="2" t="e">
        <f>IF(#REF!="1.有",#REF!,"")</f>
        <v>#REF!</v>
      </c>
      <c r="C8" s="1" t="e">
        <f>IF(#REF!="1.有",#REF!,"")</f>
        <v>#REF!</v>
      </c>
    </row>
    <row r="9" spans="1:3" x14ac:dyDescent="0.3">
      <c r="A9" s="2" t="s">
        <v>283</v>
      </c>
      <c r="B9" s="2" t="e">
        <f>IF(#REF!&lt;&gt;"1※上記以外の収入がある場合にプルダウンより選択",#REF!,"")</f>
        <v>#REF!</v>
      </c>
      <c r="C9" s="1" t="e">
        <f>IF(#REF!&lt;&gt;"1※上記以外の収入がある場合にプルダウンより選択",#REF!,"")</f>
        <v>#REF!</v>
      </c>
    </row>
    <row r="10" spans="1:3" x14ac:dyDescent="0.3">
      <c r="A10" s="2" t="s">
        <v>284</v>
      </c>
      <c r="B10" s="2" t="e">
        <f>IF(AND(#REF!=lov!$A$7,#REF!=lov!$A$11),#REF!,"")</f>
        <v>#REF!</v>
      </c>
      <c r="C10" s="1" t="e">
        <f>IF(AND(#REF!=lov!$A$7,#REF!=lov!$A$11),#REF!,"")</f>
        <v>#REF!</v>
      </c>
    </row>
    <row r="11" spans="1:3" x14ac:dyDescent="0.3">
      <c r="A11" s="2" t="s">
        <v>285</v>
      </c>
      <c r="B11" s="2" t="e">
        <f>IF(#REF!=lov!$A$80,#REF!,"")</f>
        <v>#REF!</v>
      </c>
      <c r="C11" s="1" t="e">
        <f>IF(#REF!=lov!$A$80,#REF!,"")</f>
        <v>#REF!</v>
      </c>
    </row>
    <row r="12" spans="1:3" x14ac:dyDescent="0.3">
      <c r="A12" s="2" t="s">
        <v>286</v>
      </c>
      <c r="B12" s="1" t="e">
        <f>IF(#REF!=lov!$A$50,#REF!,"")</f>
        <v>#REF!</v>
      </c>
      <c r="C12" s="1" t="e">
        <f>IF(#REF!=lov!$A$50,#REF!,"")</f>
        <v>#REF!</v>
      </c>
    </row>
    <row r="13" spans="1:3" x14ac:dyDescent="0.3">
      <c r="A13" s="2" t="s">
        <v>287</v>
      </c>
      <c r="B13" s="1" t="e">
        <f>IF(#REF!=lov!$A$62,#REF!,"")</f>
        <v>#REF!</v>
      </c>
      <c r="C13" s="1" t="e">
        <f>IF(#REF!=lov!$A$62,#REF!,"")</f>
        <v>#REF!</v>
      </c>
    </row>
    <row r="14" spans="1:3" x14ac:dyDescent="0.3">
      <c r="A14" s="2" t="s">
        <v>288</v>
      </c>
      <c r="B14" s="1" t="e">
        <f>IF(#REF!=lov!$A$54,#REF!,"")</f>
        <v>#REF!</v>
      </c>
      <c r="C14" s="1" t="e">
        <f>IF(#REF!=lov!$A$54,#REF!,"")</f>
        <v>#REF!</v>
      </c>
    </row>
    <row r="15" spans="1:3" x14ac:dyDescent="0.3">
      <c r="A15" s="2" t="s">
        <v>289</v>
      </c>
      <c r="B15" s="1" t="e">
        <f>IF(#REF!=lov!$A$58,#REF!,"")</f>
        <v>#REF!</v>
      </c>
      <c r="C15" s="1" t="e">
        <f>IF(#REF!=lov!$A$58,#REF!,"")</f>
        <v>#REF!</v>
      </c>
    </row>
    <row r="16" spans="1:3" x14ac:dyDescent="0.3">
      <c r="A16" s="2" t="s">
        <v>290</v>
      </c>
    </row>
    <row r="17" spans="1:2" x14ac:dyDescent="0.3">
      <c r="A17" s="2" t="s">
        <v>291</v>
      </c>
      <c r="B17" s="2"/>
    </row>
    <row r="20" spans="1:2" x14ac:dyDescent="0.3">
      <c r="B20" s="1" t="s">
        <v>292</v>
      </c>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健康保険被扶養者認定申請書</vt:lpstr>
      <vt:lpstr>lov</vt:lpstr>
      <vt:lpstr>提出書類チェックリスト</vt:lpstr>
      <vt:lpstr>※養父母を扶養申請する場合のみ__1.養父母の配偶者は_いる__2.養父母の配偶者は_いない_から選択</vt:lpstr>
      <vt:lpstr>健康保険被扶養者認定申請書!Print_Area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Aoki, Yoshinobu(SBP)青木 良信</dc:creator>
  <cp:keywords/>
  <dc:description/>
  <cp:lastModifiedBy>Fujimoto, Shoko(OS)藤本 尚子</cp:lastModifiedBy>
  <cp:revision/>
  <dcterms:created xsi:type="dcterms:W3CDTF">2025-02-21T03:36:13Z</dcterms:created>
  <dcterms:modified xsi:type="dcterms:W3CDTF">2025-09-11T02:37:03Z</dcterms:modified>
  <cp:category/>
  <cp:contentStatus/>
</cp:coreProperties>
</file>